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6" windowWidth="13392" windowHeight="8952" activeTab="1"/>
  </bookViews>
  <sheets>
    <sheet name="титул ФХД" sheetId="1" r:id="rId1"/>
    <sheet name="таблица 1" sheetId="2" r:id="rId2"/>
    <sheet name="таблица 2 поступления" sheetId="3" r:id="rId3"/>
    <sheet name="таблица 2.1,3,4" sheetId="4" r:id="rId4"/>
    <sheet name="таблица 2 выплаты" sheetId="5" r:id="rId5"/>
    <sheet name="Сведения" sheetId="6" r:id="rId6"/>
  </sheets>
  <definedNames/>
  <calcPr fullCalcOnLoad="1"/>
</workbook>
</file>

<file path=xl/sharedStrings.xml><?xml version="1.0" encoding="utf-8"?>
<sst xmlns="http://schemas.openxmlformats.org/spreadsheetml/2006/main" count="383" uniqueCount="290">
  <si>
    <t>ПЛАН ФИНАНСОВО-ХОЗЯЙСТВЕННОЙ ДЕЯТЕЛЬНОСТИ</t>
  </si>
  <si>
    <t xml:space="preserve">3. Услуги (работы), относящиеся к основным видам деятельности Учреждения (Подразделения), предоставление которых для физических и юридических лиц осуществляется за плату: </t>
  </si>
  <si>
    <t>Департамента охраны здоровья населения Кемеровской области</t>
  </si>
  <si>
    <t xml:space="preserve">___________________________                             </t>
  </si>
  <si>
    <t>УТВЕРЖДАЮ</t>
  </si>
  <si>
    <t xml:space="preserve">Наименование показателя </t>
  </si>
  <si>
    <t xml:space="preserve">I. Нефинансовые активы, всего: </t>
  </si>
  <si>
    <t xml:space="preserve">из них: </t>
  </si>
  <si>
    <t xml:space="preserve">1.1. Общая балансовая стоимость недвижимого имущества, закрепленного собственником имущества за учреждением на праве оперативного управления, всего </t>
  </si>
  <si>
    <t xml:space="preserve">в том числе: </t>
  </si>
  <si>
    <t xml:space="preserve">1.1.1. Стоимость недвижимого имущества, приобретенного учреждением за счет выделенных собственником имущества учреждения средств </t>
  </si>
  <si>
    <t xml:space="preserve">1.1.2. Стоимость недвижимого имущества, приобретенного учреждением за счет доходов, полученных от платной и иной приносящей доход деятельности </t>
  </si>
  <si>
    <t xml:space="preserve">1.2. Общая балансовая стоимость движимого имущества, всего </t>
  </si>
  <si>
    <t xml:space="preserve">1.2.1. стоимость особо ценного движимого имущества, приобретенного учреждением за счет выделенных собственником имущества средств </t>
  </si>
  <si>
    <t xml:space="preserve">II. Финансовые активы, всего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</si>
  <si>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</t>
  </si>
  <si>
    <t xml:space="preserve">III. Обязательства, всего </t>
  </si>
  <si>
    <t xml:space="preserve">3.1. Просроченная кредиторская задолженность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</si>
  <si>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</si>
  <si>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</si>
  <si>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</si>
  <si>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</si>
  <si>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</si>
  <si>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 xml:space="preserve">3.2.6. по оплате прочих услуг 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</si>
  <si>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</si>
  <si>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</si>
  <si>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</si>
  <si>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 xml:space="preserve">3.2.10. по приобретению материальных запасов </t>
  </si>
  <si>
    <t xml:space="preserve">3.2.11. по оплате прочих расходов </t>
  </si>
  <si>
    <t xml:space="preserve">3.2.12. по платежам в бюджет </t>
  </si>
  <si>
    <t xml:space="preserve">3.2.13. по прочим расчетам с кредиторами 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</si>
  <si>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</t>
  </si>
  <si>
    <t xml:space="preserve">3.3.1. по начислениям на выплаты по оплате труда </t>
  </si>
  <si>
    <t xml:space="preserve">3.3.2. по оплате услуг связи </t>
  </si>
  <si>
    <t xml:space="preserve">3.3.3. по оплате транспортных услуг </t>
  </si>
  <si>
    <t xml:space="preserve">3.3.4. по оплате коммунальных услуг </t>
  </si>
  <si>
    <t xml:space="preserve">3.3.5. по оплате услуг по содержанию имущества </t>
  </si>
  <si>
    <t xml:space="preserve">3.3.6. по оплате прочих услуг </t>
  </si>
  <si>
    <t xml:space="preserve">3.3.7. по приобретению основных средств </t>
  </si>
  <si>
    <t xml:space="preserve">3.3.8. по приобретению нематериальных активов </t>
  </si>
  <si>
    <t xml:space="preserve">3.3.9. по приобретению непроизведенных активов </t>
  </si>
  <si>
    <t xml:space="preserve">3.3.10. по приобретению материальных запасов </t>
  </si>
  <si>
    <t xml:space="preserve">3.3.11. по оплате прочих расходов </t>
  </si>
  <si>
    <t xml:space="preserve">3.3.12. по платежам в бюджет </t>
  </si>
  <si>
    <t xml:space="preserve">3.3.13. по прочим расчетам с кредиторами </t>
  </si>
  <si>
    <t>Сумма, руб.</t>
  </si>
  <si>
    <t>Таблица 1</t>
  </si>
  <si>
    <t xml:space="preserve">2.1. Дебиторская задолженность по доходам, полученным за счет средств областного бюджета </t>
  </si>
  <si>
    <t xml:space="preserve">2.2. Дебиторская задолженность по выданным авансам, полученным за счет средств областного бюджета, всего: </t>
  </si>
  <si>
    <t xml:space="preserve">3.2. Кредиторская задолженность по расчетам с поставщиками и подрядчиками за счет средств областного бюджета, всего: </t>
  </si>
  <si>
    <t>Таблица 2</t>
  </si>
  <si>
    <t xml:space="preserve">Всего </t>
  </si>
  <si>
    <t xml:space="preserve">(подпись) </t>
  </si>
  <si>
    <t xml:space="preserve">(расшифровка подписи) </t>
  </si>
  <si>
    <t xml:space="preserve">М.П. </t>
  </si>
  <si>
    <t xml:space="preserve">дата "__" ________ 20__ г. </t>
  </si>
  <si>
    <t>медикаменты</t>
  </si>
  <si>
    <t>питание</t>
  </si>
  <si>
    <t>прочие</t>
  </si>
  <si>
    <t>Наименование субсидии</t>
  </si>
  <si>
    <t>Планируемые</t>
  </si>
  <si>
    <t>код</t>
  </si>
  <si>
    <t>сумма</t>
  </si>
  <si>
    <t>поступления</t>
  </si>
  <si>
    <t>выплаты</t>
  </si>
  <si>
    <t>Всего</t>
  </si>
  <si>
    <t>КОДЫ</t>
  </si>
  <si>
    <t>Форма по ОКУД</t>
  </si>
  <si>
    <t>Дата</t>
  </si>
  <si>
    <t>по ОКПО</t>
  </si>
  <si>
    <t>Дата представления предыдущих Сведений</t>
  </si>
  <si>
    <t>Наименование бюджета</t>
  </si>
  <si>
    <t>Глава по БК</t>
  </si>
  <si>
    <t>по ОКЕИ</t>
  </si>
  <si>
    <t>по ОКВ</t>
  </si>
  <si>
    <t>(наименование иностранной валюты)</t>
  </si>
  <si>
    <t>СВЕДЕНИЯ</t>
  </si>
  <si>
    <t>(телефон)</t>
  </si>
  <si>
    <t xml:space="preserve">1.2.2. стоимость особо ценного движимого имущества, приобретенного учреждением за счет доходов, полученных от иной приносящей доход деятельности  </t>
  </si>
  <si>
    <t xml:space="preserve">1.2.3. стоимость движимого имущества, приобретенного учреждением за счет выделенных собственником имущества средств </t>
  </si>
  <si>
    <t xml:space="preserve">1.2.4. стоимость движимого имущества, приобретенного учреждением за счет доходов, полученных от иной приносящей доход деятельности </t>
  </si>
  <si>
    <t xml:space="preserve">       в том числе, остаточная стоимость недвижимого имущества, закрепленного собственником имущества за учреждением на праве оперативного управления </t>
  </si>
  <si>
    <t xml:space="preserve">        в том числе, остаточная стоимость особо ценного движимого имущества, приобретенного учреждением за счет выделенных собственником имущества средств  </t>
  </si>
  <si>
    <t xml:space="preserve">          в том числе, остаточная стоимость особо ценного движимого имущества, приобретенного учреждением за счет доходов, полученных от иной приносящей доход деятельности   </t>
  </si>
  <si>
    <t xml:space="preserve">2.2.1. по выданным авансам на прочие выплаты </t>
  </si>
  <si>
    <t xml:space="preserve">2.2.2. по выданным авансам на услуги связи </t>
  </si>
  <si>
    <t xml:space="preserve">2.2.3. по выданным авансам на транспортные услуги </t>
  </si>
  <si>
    <t xml:space="preserve">2.2.4. по выданным авансам на коммунальные услуги </t>
  </si>
  <si>
    <t xml:space="preserve">2.2.5. по выданным авансам на услуги по содержанию имущества </t>
  </si>
  <si>
    <t xml:space="preserve">2.2.6. по выданным авансам на прочие услуги </t>
  </si>
  <si>
    <t xml:space="preserve">2.2.7. по выданным авансам на приобретение основных средств </t>
  </si>
  <si>
    <t xml:space="preserve">2.2.8. по выданным авансам на приобретение нематериальных активов </t>
  </si>
  <si>
    <t xml:space="preserve">2.2.9. по выданным авансам на приобретение непроизведенных активов </t>
  </si>
  <si>
    <t xml:space="preserve">2.2.10. по выданным авансам на приобретение материальных запасов </t>
  </si>
  <si>
    <t xml:space="preserve">2.2.11. по выданным авансам на прочие расходы </t>
  </si>
  <si>
    <t xml:space="preserve">2.3.1. по выданным авансам на прочие выплаты </t>
  </si>
  <si>
    <t xml:space="preserve">2.3.2. по выданным авансам на услуги связи </t>
  </si>
  <si>
    <t xml:space="preserve">2.3.3. по выданным авансам на транспортные услуги </t>
  </si>
  <si>
    <t xml:space="preserve">2.3.4. по выданным авансам на коммунальные услуги </t>
  </si>
  <si>
    <t xml:space="preserve">2.3.5. по выданным авансам на услуги по содержанию имущества </t>
  </si>
  <si>
    <t xml:space="preserve">2.3.6. по выданным авансам на прочие услуги </t>
  </si>
  <si>
    <t xml:space="preserve">2.3.7. по выданным авансам на приобретение основных средств </t>
  </si>
  <si>
    <t xml:space="preserve">2.3.8. по выданным авансам на приобретение нематериальных активов </t>
  </si>
  <si>
    <t xml:space="preserve">2.3.9. по выданным авансам на приобретение непроизведенных активов </t>
  </si>
  <si>
    <t xml:space="preserve">2.3.10. по выданным авансам на приобретение материальных запасов </t>
  </si>
  <si>
    <t xml:space="preserve">2.3.11. по выданным авансам на прочие расходы </t>
  </si>
  <si>
    <t>Показатели финансового состояния</t>
  </si>
  <si>
    <t xml:space="preserve">(наименование органа, осуществляющего функции и полномочия учредителя) </t>
  </si>
  <si>
    <t xml:space="preserve">Заместитель начальника департамента по экономике и финансам </t>
  </si>
  <si>
    <t>Уфимцев Олег Борисович</t>
  </si>
  <si>
    <t xml:space="preserve">Согласовано: Куратор ДОЗН КО </t>
  </si>
  <si>
    <t>Севостьянов Юрий Владимирович</t>
  </si>
  <si>
    <t>Департамент охраны здоровья населения Кемеровской области</t>
  </si>
  <si>
    <t>2. Виды деятельности Учреждения (Подразделения):</t>
  </si>
  <si>
    <t>Наименование показателя</t>
  </si>
  <si>
    <t>Код по бюджетной классификации операции сектора государственного управления</t>
  </si>
  <si>
    <t xml:space="preserve">Всего                                                        (операции по лицевым счетам, открытым в органах областного казначейства) </t>
  </si>
  <si>
    <t>Планируемый остаток средств на начало планируемого года</t>
  </si>
  <si>
    <t>Х</t>
  </si>
  <si>
    <t>в том числе:</t>
  </si>
  <si>
    <t>средства субсидии на выполнение государственного задания</t>
  </si>
  <si>
    <t xml:space="preserve">средства от оказания платных услуг; и т.д. </t>
  </si>
  <si>
    <t>ПОСТУПЛЕНИЯ, всего:</t>
  </si>
  <si>
    <t>Субсидии на выполнение государственного задания</t>
  </si>
  <si>
    <t xml:space="preserve">Целевые субсидии: </t>
  </si>
  <si>
    <t xml:space="preserve">дорогостоящее оборудование </t>
  </si>
  <si>
    <t>капитальный ремонт</t>
  </si>
  <si>
    <t>проектно- сметная документация</t>
  </si>
  <si>
    <t>Бюджетные инвестиции</t>
  </si>
  <si>
    <t>Поступления от иной приносящей доход деятельности, всего:</t>
  </si>
  <si>
    <t>В том числе:</t>
  </si>
  <si>
    <t>средства от оказания платных услуг</t>
  </si>
  <si>
    <t xml:space="preserve">средства от сдачи в аренду имущества </t>
  </si>
  <si>
    <t>Родовые сертификаты</t>
  </si>
  <si>
    <t>Всего поступлений (с учетом остатка на начало и конец года):</t>
  </si>
  <si>
    <t>Планируемый остаток средств на конец планируемого года</t>
  </si>
  <si>
    <t xml:space="preserve">* Объем публичных обязательств - </t>
  </si>
  <si>
    <t>Таблица 2.1</t>
  </si>
  <si>
    <t>Год начала закупки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</si>
  <si>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</si>
  <si>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</si>
  <si>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Сведения о средствах, поступающих во временное распоряжение учреждения
</t>
  </si>
  <si>
    <t>Сумма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</si>
  <si>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</si>
  <si>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</si>
  <si>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</si>
  <si>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</si>
  <si>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Справочная информация</t>
  </si>
  <si>
    <t>Объём публичных обязательств</t>
  </si>
  <si>
    <t>Объём бюджетных инвестиций</t>
  </si>
  <si>
    <t>Объём средств, поступивших во временное распоряжение, всего:</t>
  </si>
  <si>
    <t>Всего на закупки</t>
  </si>
  <si>
    <r>
      <t xml:space="preserve">в соответствии с ФЗ от 05.04.2013  </t>
    </r>
    <r>
      <rPr>
        <b/>
        <sz val="8"/>
        <rFont val="Times New Roman"/>
        <family val="1"/>
      </rPr>
      <t>№ 44-ФЗ</t>
    </r>
    <r>
      <rPr>
        <sz val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</t>
    </r>
  </si>
  <si>
    <r>
      <t xml:space="preserve">в соответствии с ФЗ от 18.07.2011  </t>
    </r>
    <r>
      <rPr>
        <b/>
        <sz val="8"/>
        <rFont val="Times New Roman"/>
        <family val="1"/>
      </rPr>
      <t>№ 223-ФЗ</t>
    </r>
    <r>
      <rPr>
        <sz val="8"/>
        <rFont val="Times New Roman"/>
        <family val="1"/>
      </rPr>
      <t xml:space="preserve"> "О закупках товаров, работ, услуг отдельными видами юридических лиц"</t>
    </r>
  </si>
  <si>
    <t>Сумма выплат по расходам на закупку товаров, работ, услуг, руб. (с точностью до двух знаков после запятой - 0,00)</t>
  </si>
  <si>
    <t>Выплаты по расходам на закупку товаров, работ и услуг,
всего:</t>
  </si>
  <si>
    <t>Сумма 
(руб. с точностью до двух знаков после запятой - 0,00)</t>
  </si>
  <si>
    <t>Таблица 3</t>
  </si>
  <si>
    <t>Таблица 4</t>
  </si>
  <si>
    <t>средства ОМС</t>
  </si>
  <si>
    <t>Стационарная помощь</t>
  </si>
  <si>
    <t>Амбулаторно-поликлиническая помощь</t>
  </si>
  <si>
    <t>и т.п.</t>
  </si>
  <si>
    <t>Всего поступлений (с учетом остатка на начало года):</t>
  </si>
  <si>
    <r>
      <rPr>
        <b/>
        <sz val="11"/>
        <rFont val="Times New Roman"/>
        <family val="1"/>
      </rPr>
      <t>Средства обязательного медицинского страхования</t>
    </r>
    <r>
      <rPr>
        <sz val="11"/>
        <rFont val="Times New Roman"/>
        <family val="1"/>
      </rPr>
      <t>, всего:</t>
    </r>
  </si>
  <si>
    <t>Показатели выплат по расходам на закупку товаров, работ, услуг учреждения</t>
  </si>
  <si>
    <t>Выплаты</t>
  </si>
  <si>
    <t>КОСГУ</t>
  </si>
  <si>
    <t>Субсидия на выполнение государственного задания</t>
  </si>
  <si>
    <t>Средства предпринимательской и иной приносящей доход деятельности</t>
  </si>
  <si>
    <t xml:space="preserve"> Всего:</t>
  </si>
  <si>
    <t>Всего:</t>
  </si>
  <si>
    <t>Аренда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</si>
  <si>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</si>
  <si>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</si>
  <si>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</si>
  <si>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</si>
  <si>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</si>
  <si>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</si>
  <si>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</si>
  <si>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</si>
  <si>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</si>
  <si>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</si>
  <si>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</si>
  <si>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</si>
  <si>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Пособия по социальной помощи 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</si>
  <si>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</si>
  <si>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</si>
  <si>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</si>
  <si>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</si>
  <si>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Объем публичных обязательств, всего*</t>
  </si>
  <si>
    <t>I квартал</t>
  </si>
  <si>
    <t>II квартал</t>
  </si>
  <si>
    <t>III квартал</t>
  </si>
  <si>
    <t>IV квартал</t>
  </si>
  <si>
    <t xml:space="preserve"> Средства обязательного медицинского страхования</t>
  </si>
  <si>
    <t xml:space="preserve">Капитальный ремонт  </t>
  </si>
  <si>
    <t>Дорогостоящее оборудование</t>
  </si>
  <si>
    <t xml:space="preserve">Прочее  </t>
  </si>
  <si>
    <t>Платные мед.услуги</t>
  </si>
  <si>
    <t>Прочее</t>
  </si>
  <si>
    <t>Целевые субсидии</t>
  </si>
  <si>
    <t>(подпись)</t>
  </si>
  <si>
    <t>(расшифровка подписи)</t>
  </si>
  <si>
    <t>"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</si>
  <si>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</si>
  <si>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</si>
  <si>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</si>
  <si>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</si>
  <si>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</si>
  <si>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</si>
  <si>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</si>
  <si>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</si>
  <si>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по ОКТМО</t>
  </si>
  <si>
    <t>Наименование органа, осуществляющего</t>
  </si>
  <si>
    <t>функции и полномочия учредителя</t>
  </si>
  <si>
    <t>ведение лицевого счета</t>
  </si>
  <si>
    <t>Единица измерения: руб. (с точностью до второго десятичного знака)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</si>
  <si>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</si>
  <si>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</si>
  <si>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</si>
  <si>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</si>
  <si>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</si>
  <si>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</si>
  <si>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</si>
  <si>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</si>
  <si>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</si>
  <si>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</si>
  <si>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</si>
  <si>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</si>
  <si>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</si>
  <si>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</si>
  <si>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</si>
  <si>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</si>
  <si>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Начальник</t>
  </si>
  <si>
    <t>Кемеровской области</t>
  </si>
  <si>
    <t>Департамента охраны здоровья населения</t>
  </si>
  <si>
    <t>В.М. Шан-Син</t>
  </si>
  <si>
    <t>г.</t>
  </si>
  <si>
    <t>Главный</t>
  </si>
  <si>
    <t>бухгалтер</t>
  </si>
  <si>
    <t>Плановые показатели по поступлениям Учреждения</t>
  </si>
  <si>
    <t>Плановые показатели по выплатам Учреждения</t>
  </si>
  <si>
    <t>на 2017г. очередной финансовый год</t>
  </si>
  <si>
    <t xml:space="preserve">Государственное бюджетное профессиональное образовательное учреждение "Кемеровский областной медицинский колледж" </t>
  </si>
  <si>
    <t>ГБПОУ "КОМК"</t>
  </si>
  <si>
    <t>ИНН   4207032920</t>
  </si>
  <si>
    <t>КПП   420501001</t>
  </si>
  <si>
    <t>Адрес фактического местонахождения Учреждения: 650000, г.Кемерово, ул. Николая Островского, д. 10</t>
  </si>
  <si>
    <t>1. Цели деятельности Учреждения (Подразделения):</t>
  </si>
  <si>
    <t>1.1. Предоставление образовательных услуг</t>
  </si>
  <si>
    <t>1.2. Осуществление образовательной деятельности по образовательным программам среднего профессионального образования</t>
  </si>
  <si>
    <t>1.3. Обеспечение качества получаемого образования, основанное на принципах внешней и внутренней гарантии качества образовательных услуг в соответствии с направлениями развития здравоохранения Кемеровской области:</t>
  </si>
  <si>
    <t>формирование инновационной среды для создания системы генерации и распределения конкурентоспособных педагогических и медицинских знаний и технологий:</t>
  </si>
  <si>
    <t xml:space="preserve">формирование совеременной системы управления, совершенствования производственной и непроизводственной инфраструктуры колледжа. </t>
  </si>
  <si>
    <t>2.1. Предоставление образовательных услуг:</t>
  </si>
  <si>
    <t>реализация основных профессиональных образовательных программ среднего профессионального образования</t>
  </si>
  <si>
    <t>реализация основных профессиональных образовательных программ среднего профессионального образования – программ подготовки квалифицированных рабочих, служащих</t>
  </si>
  <si>
    <t>реализация программ переподготовки рабочих и служащих</t>
  </si>
  <si>
    <t>реализация программ профессиональной подготовки по профессиям рабочих, должностям служащих</t>
  </si>
  <si>
    <t>реализация программ повышения квалификации рабочих и служащих</t>
  </si>
  <si>
    <t>реализация основных общеобразовательных программ среднего общего образования</t>
  </si>
  <si>
    <t>реализация дополнительных профессиональных программ профессиональной переподготовки</t>
  </si>
  <si>
    <t>реализация дополнительных профессиональных программ повышения квалификации</t>
  </si>
  <si>
    <t>2.2. Информационное обеспечение структурных подразделений колледжа, работников и обучающихся, создание, развитие и применение информационных сетей, баз данных, программ</t>
  </si>
  <si>
    <t>2.3. Обеспечение проживания обучающихся в общежитиях колледжа</t>
  </si>
  <si>
    <t>3.1. Оказание образовательных услуг</t>
  </si>
  <si>
    <t>3.2. Реализация ОПОП СПО</t>
  </si>
  <si>
    <t>3.3. Реализация ОПОП НПО</t>
  </si>
  <si>
    <t>3.4. Реализация профильных образовательных программ допрофессиональной подготовки</t>
  </si>
  <si>
    <t>3.5. Обеспечение проживания обучающихся в общежитии</t>
  </si>
  <si>
    <t>3.6. Реализация дополнительных ПОП</t>
  </si>
  <si>
    <t>3.7. Профессиональная подготовка</t>
  </si>
  <si>
    <t>3.8. Проведение проверочных испытаний специалистов со СМО</t>
  </si>
  <si>
    <t>3.9. Реализация ДОП для руководящих и педагогических работников учреждений образования</t>
  </si>
  <si>
    <t>3.10. Реализация программ по ОТ</t>
  </si>
  <si>
    <t>3.11. Реализация профильных образовательных программ по оказанию первой медицинской помощи</t>
  </si>
  <si>
    <t>на 2018г.   1-ый год планового периода</t>
  </si>
  <si>
    <t>на 2019г. 2-ой год планового периода</t>
  </si>
  <si>
    <t>на 20_19__г.   2-ой год планового периода</t>
  </si>
  <si>
    <t>И.Г.Иванова</t>
  </si>
  <si>
    <t>Директор Колледжа</t>
  </si>
  <si>
    <t xml:space="preserve">И.о.начальника </t>
  </si>
  <si>
    <t>А.В.Брежнев</t>
  </si>
  <si>
    <t xml:space="preserve">дата __" ноября 2017__ г. </t>
  </si>
  <si>
    <t>Исполнитель: начальник финансового отдела</t>
  </si>
  <si>
    <t>Т.В. Сосновская</t>
  </si>
  <si>
    <t>«___» _______________ 201   г.</t>
  </si>
  <si>
    <t xml:space="preserve"> на 2018 год и плановый период 2019 и 2020 годов</t>
  </si>
  <si>
    <t>ГОСУДАРСТВЕННОГО  УЧРЕЖДЕНИЯ ЗДРАВООХРАНЕНИЯ КЕМЕРОВСКОЙ ОБЛАСТИ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</si>
</sst>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%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[$-FC19]d\ mmmm\ yyyy\ &quot;г.&quot;"/>
    <numFmt numFmtId="192" formatCode="_-* #,##0.000000_р_._-;\-* #,##0.000000_р_._-;_-* &quot;-&quot;??_р_._-;_-@_-"/>
  </numFmts>
  <fonts count="63">
    <font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3.5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9" fillId="33" borderId="13" xfId="0" applyFont="1" applyFill="1" applyBorder="1" applyAlignment="1">
      <alignment/>
    </xf>
    <xf numFmtId="3" fontId="14" fillId="33" borderId="12" xfId="0" applyNumberFormat="1" applyFont="1" applyFill="1" applyBorder="1" applyAlignment="1">
      <alignment horizontal="right" wrapText="1"/>
    </xf>
    <xf numFmtId="3" fontId="14" fillId="33" borderId="12" xfId="0" applyNumberFormat="1" applyFont="1" applyFill="1" applyBorder="1" applyAlignment="1">
      <alignment horizontal="right" shrinkToFit="1"/>
    </xf>
    <xf numFmtId="0" fontId="14" fillId="33" borderId="12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/>
    </xf>
    <xf numFmtId="3" fontId="14" fillId="33" borderId="12" xfId="0" applyNumberFormat="1" applyFont="1" applyFill="1" applyBorder="1" applyAlignment="1">
      <alignment horizontal="right"/>
    </xf>
    <xf numFmtId="3" fontId="14" fillId="33" borderId="14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14" fillId="0" borderId="15" xfId="0" applyFont="1" applyBorder="1" applyAlignment="1">
      <alignment horizontal="center"/>
    </xf>
    <xf numFmtId="0" fontId="14" fillId="33" borderId="1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33" borderId="13" xfId="0" applyFont="1" applyFill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17" fillId="32" borderId="0" xfId="0" applyFont="1" applyFill="1" applyBorder="1" applyAlignment="1">
      <alignment vertical="top" wrapText="1"/>
    </xf>
    <xf numFmtId="0" fontId="17" fillId="32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center" vertical="top"/>
    </xf>
    <xf numFmtId="0" fontId="1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left"/>
    </xf>
    <xf numFmtId="0" fontId="18" fillId="0" borderId="17" xfId="0" applyNumberFormat="1" applyFont="1" applyBorder="1" applyAlignment="1">
      <alignment horizontal="left"/>
    </xf>
    <xf numFmtId="0" fontId="18" fillId="0" borderId="18" xfId="0" applyNumberFormat="1" applyFont="1" applyBorder="1" applyAlignment="1">
      <alignment horizontal="left" vertical="top"/>
    </xf>
    <xf numFmtId="0" fontId="18" fillId="0" borderId="19" xfId="0" applyNumberFormat="1" applyFont="1" applyBorder="1" applyAlignment="1">
      <alignment horizontal="left" vertical="top"/>
    </xf>
    <xf numFmtId="0" fontId="18" fillId="0" borderId="20" xfId="0" applyNumberFormat="1" applyFont="1" applyBorder="1" applyAlignment="1">
      <alignment horizontal="left" vertical="top"/>
    </xf>
    <xf numFmtId="0" fontId="21" fillId="0" borderId="0" xfId="0" applyNumberFormat="1" applyFont="1" applyBorder="1" applyAlignment="1">
      <alignment horizontal="left"/>
    </xf>
    <xf numFmtId="0" fontId="24" fillId="0" borderId="21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1" fillId="0" borderId="24" xfId="0" applyNumberFormat="1" applyFont="1" applyBorder="1" applyAlignment="1">
      <alignment horizontal="left"/>
    </xf>
    <xf numFmtId="0" fontId="18" fillId="0" borderId="23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 vertical="top"/>
    </xf>
    <xf numFmtId="0" fontId="19" fillId="0" borderId="25" xfId="0" applyNumberFormat="1" applyFont="1" applyBorder="1" applyAlignment="1">
      <alignment horizontal="left"/>
    </xf>
    <xf numFmtId="0" fontId="19" fillId="0" borderId="26" xfId="0" applyNumberFormat="1" applyFont="1" applyBorder="1" applyAlignment="1">
      <alignment horizontal="left"/>
    </xf>
    <xf numFmtId="0" fontId="19" fillId="0" borderId="27" xfId="0" applyNumberFormat="1" applyFont="1" applyBorder="1" applyAlignment="1">
      <alignment horizontal="left"/>
    </xf>
    <xf numFmtId="0" fontId="18" fillId="0" borderId="16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8" fillId="0" borderId="16" xfId="0" applyNumberFormat="1" applyFont="1" applyBorder="1" applyAlignment="1">
      <alignment vertical="top"/>
    </xf>
    <xf numFmtId="0" fontId="18" fillId="0" borderId="0" xfId="0" applyNumberFormat="1" applyFont="1" applyBorder="1" applyAlignment="1">
      <alignment vertical="top"/>
    </xf>
    <xf numFmtId="0" fontId="18" fillId="0" borderId="16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0" fontId="18" fillId="0" borderId="16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8" fillId="0" borderId="19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 vertical="top"/>
    </xf>
    <xf numFmtId="0" fontId="19" fillId="0" borderId="0" xfId="0" applyNumberFormat="1" applyFont="1" applyBorder="1" applyAlignment="1">
      <alignment vertical="center"/>
    </xf>
    <xf numFmtId="49" fontId="18" fillId="0" borderId="0" xfId="0" applyNumberFormat="1" applyFont="1" applyFill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19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top" wrapText="1"/>
    </xf>
    <xf numFmtId="4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vertical="top" wrapText="1"/>
    </xf>
    <xf numFmtId="3" fontId="0" fillId="0" borderId="0" xfId="0" applyNumberFormat="1" applyAlignment="1">
      <alignment/>
    </xf>
    <xf numFmtId="3" fontId="14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right" shrinkToFit="1"/>
    </xf>
    <xf numFmtId="3" fontId="8" fillId="0" borderId="12" xfId="0" applyNumberFormat="1" applyFont="1" applyFill="1" applyBorder="1" applyAlignment="1">
      <alignment horizontal="right" shrinkToFit="1"/>
    </xf>
    <xf numFmtId="3" fontId="7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4" fontId="4" fillId="0" borderId="12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right" shrinkToFit="1"/>
    </xf>
    <xf numFmtId="3" fontId="7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2" fillId="0" borderId="30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49" fontId="2" fillId="0" borderId="28" xfId="0" applyNumberFormat="1" applyFont="1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3" fontId="4" fillId="0" borderId="28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7" fillId="32" borderId="0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wrapText="1"/>
    </xf>
    <xf numFmtId="0" fontId="14" fillId="0" borderId="12" xfId="53" applyFont="1" applyBorder="1" applyAlignment="1">
      <alignment horizontal="center" vertical="center" wrapText="1"/>
      <protection/>
    </xf>
    <xf numFmtId="0" fontId="17" fillId="0" borderId="19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49" fontId="18" fillId="0" borderId="33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49" fontId="18" fillId="0" borderId="34" xfId="0" applyNumberFormat="1" applyFont="1" applyFill="1" applyBorder="1" applyAlignment="1">
      <alignment horizontal="center"/>
    </xf>
    <xf numFmtId="49" fontId="18" fillId="0" borderId="35" xfId="0" applyNumberFormat="1" applyFont="1" applyFill="1" applyBorder="1" applyAlignment="1">
      <alignment horizontal="center"/>
    </xf>
    <xf numFmtId="49" fontId="18" fillId="0" borderId="31" xfId="0" applyNumberFormat="1" applyFont="1" applyFill="1" applyBorder="1" applyAlignment="1">
      <alignment horizontal="center"/>
    </xf>
    <xf numFmtId="49" fontId="18" fillId="0" borderId="36" xfId="0" applyNumberFormat="1" applyFont="1" applyFill="1" applyBorder="1" applyAlignment="1">
      <alignment horizontal="center"/>
    </xf>
    <xf numFmtId="49" fontId="18" fillId="0" borderId="37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/>
    </xf>
    <xf numFmtId="49" fontId="18" fillId="0" borderId="39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49" fontId="18" fillId="0" borderId="40" xfId="0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 vertical="top"/>
    </xf>
    <xf numFmtId="2" fontId="18" fillId="0" borderId="41" xfId="0" applyNumberFormat="1" applyFont="1" applyFill="1" applyBorder="1" applyAlignment="1">
      <alignment horizontal="center" vertical="center"/>
    </xf>
    <xf numFmtId="2" fontId="18" fillId="0" borderId="42" xfId="0" applyNumberFormat="1" applyFont="1" applyFill="1" applyBorder="1" applyAlignment="1">
      <alignment horizontal="center" vertical="center"/>
    </xf>
    <xf numFmtId="2" fontId="18" fillId="0" borderId="43" xfId="0" applyNumberFormat="1" applyFont="1" applyFill="1" applyBorder="1" applyAlignment="1">
      <alignment horizontal="center" vertical="center"/>
    </xf>
    <xf numFmtId="2" fontId="18" fillId="0" borderId="28" xfId="0" applyNumberFormat="1" applyFont="1" applyFill="1" applyBorder="1" applyAlignment="1">
      <alignment horizontal="center" vertical="center"/>
    </xf>
    <xf numFmtId="2" fontId="18" fillId="0" borderId="29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18" fillId="0" borderId="44" xfId="0" applyNumberFormat="1" applyFont="1" applyFill="1" applyBorder="1" applyAlignment="1">
      <alignment horizontal="center"/>
    </xf>
    <xf numFmtId="2" fontId="18" fillId="0" borderId="45" xfId="0" applyNumberFormat="1" applyFont="1" applyFill="1" applyBorder="1" applyAlignment="1">
      <alignment horizontal="center"/>
    </xf>
    <xf numFmtId="2" fontId="18" fillId="0" borderId="46" xfId="0" applyNumberFormat="1" applyFont="1" applyFill="1" applyBorder="1" applyAlignment="1">
      <alignment horizontal="center"/>
    </xf>
    <xf numFmtId="0" fontId="18" fillId="0" borderId="41" xfId="0" applyNumberFormat="1" applyFont="1" applyBorder="1" applyAlignment="1">
      <alignment horizontal="center" vertical="top"/>
    </xf>
    <xf numFmtId="0" fontId="18" fillId="0" borderId="42" xfId="0" applyNumberFormat="1" applyFont="1" applyBorder="1" applyAlignment="1">
      <alignment horizontal="center" vertical="top"/>
    </xf>
    <xf numFmtId="0" fontId="18" fillId="0" borderId="43" xfId="0" applyNumberFormat="1" applyFont="1" applyBorder="1" applyAlignment="1">
      <alignment horizontal="center" vertical="top"/>
    </xf>
    <xf numFmtId="0" fontId="18" fillId="0" borderId="31" xfId="0" applyNumberFormat="1" applyFont="1" applyFill="1" applyBorder="1" applyAlignment="1">
      <alignment horizontal="left" wrapText="1"/>
    </xf>
    <xf numFmtId="0" fontId="18" fillId="0" borderId="19" xfId="0" applyNumberFormat="1" applyFont="1" applyFill="1" applyBorder="1" applyAlignment="1">
      <alignment horizontal="left" wrapText="1"/>
    </xf>
    <xf numFmtId="49" fontId="17" fillId="0" borderId="47" xfId="0" applyNumberFormat="1" applyFont="1" applyFill="1" applyBorder="1" applyAlignment="1">
      <alignment horizontal="center" vertical="center"/>
    </xf>
    <xf numFmtId="49" fontId="17" fillId="0" borderId="48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 vertical="center"/>
    </xf>
    <xf numFmtId="49" fontId="17" fillId="0" borderId="51" xfId="0" applyNumberFormat="1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right"/>
    </xf>
    <xf numFmtId="0" fontId="19" fillId="0" borderId="31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/>
    </xf>
    <xf numFmtId="49" fontId="18" fillId="0" borderId="19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20" fillId="0" borderId="19" xfId="0" applyNumberFormat="1" applyFont="1" applyFill="1" applyBorder="1" applyAlignment="1">
      <alignment horizontal="left"/>
    </xf>
    <xf numFmtId="49" fontId="18" fillId="0" borderId="41" xfId="0" applyNumberFormat="1" applyFont="1" applyBorder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18" fillId="0" borderId="53" xfId="0" applyNumberFormat="1" applyFont="1" applyBorder="1" applyAlignment="1">
      <alignment horizontal="center" vertical="center"/>
    </xf>
    <xf numFmtId="49" fontId="18" fillId="0" borderId="45" xfId="0" applyNumberFormat="1" applyFont="1" applyBorder="1" applyAlignment="1">
      <alignment horizontal="center" vertical="center"/>
    </xf>
    <xf numFmtId="49" fontId="18" fillId="0" borderId="54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/>
    </xf>
    <xf numFmtId="0" fontId="18" fillId="0" borderId="19" xfId="0" applyNumberFormat="1" applyFont="1" applyFill="1" applyBorder="1" applyAlignment="1">
      <alignment horizontal="left"/>
    </xf>
    <xf numFmtId="0" fontId="18" fillId="0" borderId="19" xfId="0" applyNumberFormat="1" applyFont="1" applyFill="1" applyBorder="1" applyAlignment="1">
      <alignment horizontal="center"/>
    </xf>
    <xf numFmtId="49" fontId="18" fillId="0" borderId="55" xfId="0" applyNumberFormat="1" applyFont="1" applyFill="1" applyBorder="1" applyAlignment="1">
      <alignment horizontal="center"/>
    </xf>
    <xf numFmtId="49" fontId="18" fillId="0" borderId="42" xfId="0" applyNumberFormat="1" applyFont="1" applyFill="1" applyBorder="1" applyAlignment="1">
      <alignment horizontal="center"/>
    </xf>
    <xf numFmtId="49" fontId="18" fillId="0" borderId="56" xfId="0" applyNumberFormat="1" applyFont="1" applyFill="1" applyBorder="1" applyAlignment="1">
      <alignment horizontal="center"/>
    </xf>
    <xf numFmtId="0" fontId="19" fillId="0" borderId="31" xfId="0" applyNumberFormat="1" applyFont="1" applyBorder="1" applyAlignment="1">
      <alignment horizontal="center" vertical="top"/>
    </xf>
    <xf numFmtId="2" fontId="18" fillId="0" borderId="57" xfId="0" applyNumberFormat="1" applyFont="1" applyFill="1" applyBorder="1" applyAlignment="1">
      <alignment horizontal="center" vertical="center"/>
    </xf>
    <xf numFmtId="2" fontId="18" fillId="0" borderId="58" xfId="0" applyNumberFormat="1" applyFont="1" applyFill="1" applyBorder="1" applyAlignment="1">
      <alignment horizontal="center" vertical="center"/>
    </xf>
    <xf numFmtId="2" fontId="18" fillId="0" borderId="59" xfId="0" applyNumberFormat="1" applyFont="1" applyFill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/>
    </xf>
    <xf numFmtId="0" fontId="18" fillId="0" borderId="31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 horizontal="center"/>
    </xf>
    <xf numFmtId="0" fontId="18" fillId="0" borderId="30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20" xfId="0" applyNumberFormat="1" applyFont="1" applyBorder="1" applyAlignment="1">
      <alignment horizontal="center" vertical="center" wrapText="1"/>
    </xf>
    <xf numFmtId="0" fontId="18" fillId="0" borderId="30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0" fontId="18" fillId="0" borderId="28" xfId="0" applyNumberFormat="1" applyFont="1" applyBorder="1" applyAlignment="1">
      <alignment horizontal="center" vertical="top"/>
    </xf>
    <xf numFmtId="0" fontId="18" fillId="0" borderId="29" xfId="0" applyNumberFormat="1" applyFont="1" applyBorder="1" applyAlignment="1">
      <alignment horizontal="center" vertical="top"/>
    </xf>
    <xf numFmtId="0" fontId="18" fillId="0" borderId="13" xfId="0" applyNumberFormat="1" applyFont="1" applyBorder="1" applyAlignment="1">
      <alignment horizontal="center" vertical="top"/>
    </xf>
    <xf numFmtId="0" fontId="18" fillId="0" borderId="12" xfId="0" applyNumberFormat="1" applyFont="1" applyBorder="1" applyAlignment="1">
      <alignment horizontal="center" vertical="top"/>
    </xf>
    <xf numFmtId="0" fontId="18" fillId="0" borderId="32" xfId="0" applyNumberFormat="1" applyFont="1" applyBorder="1" applyAlignment="1">
      <alignment horizontal="center" vertical="top"/>
    </xf>
    <xf numFmtId="0" fontId="18" fillId="0" borderId="60" xfId="0" applyNumberFormat="1" applyFont="1" applyBorder="1" applyAlignment="1">
      <alignment horizontal="center" vertical="top"/>
    </xf>
    <xf numFmtId="0" fontId="18" fillId="0" borderId="13" xfId="0" applyNumberFormat="1" applyFont="1" applyFill="1" applyBorder="1" applyAlignment="1">
      <alignment horizontal="center" wrapText="1"/>
    </xf>
    <xf numFmtId="0" fontId="18" fillId="0" borderId="12" xfId="0" applyNumberFormat="1" applyFont="1" applyFill="1" applyBorder="1" applyAlignment="1">
      <alignment horizontal="center" wrapText="1"/>
    </xf>
    <xf numFmtId="0" fontId="18" fillId="0" borderId="28" xfId="0" applyNumberFormat="1" applyFont="1" applyFill="1" applyBorder="1" applyAlignment="1">
      <alignment horizontal="center" wrapText="1"/>
    </xf>
    <xf numFmtId="49" fontId="18" fillId="0" borderId="61" xfId="0" applyNumberFormat="1" applyFont="1" applyFill="1" applyBorder="1" applyAlignment="1">
      <alignment horizontal="center"/>
    </xf>
    <xf numFmtId="49" fontId="18" fillId="0" borderId="62" xfId="0" applyNumberFormat="1" applyFont="1" applyFill="1" applyBorder="1" applyAlignment="1">
      <alignment horizontal="center"/>
    </xf>
    <xf numFmtId="49" fontId="23" fillId="0" borderId="62" xfId="0" applyNumberFormat="1" applyFont="1" applyFill="1" applyBorder="1" applyAlignment="1">
      <alignment horizontal="center"/>
    </xf>
    <xf numFmtId="49" fontId="18" fillId="0" borderId="44" xfId="0" applyNumberFormat="1" applyFont="1" applyFill="1" applyBorder="1" applyAlignment="1">
      <alignment horizontal="center"/>
    </xf>
    <xf numFmtId="49" fontId="18" fillId="0" borderId="45" xfId="0" applyNumberFormat="1" applyFont="1" applyFill="1" applyBorder="1" applyAlignment="1">
      <alignment horizontal="center"/>
    </xf>
    <xf numFmtId="49" fontId="18" fillId="0" borderId="46" xfId="0" applyNumberFormat="1" applyFont="1" applyFill="1" applyBorder="1" applyAlignment="1">
      <alignment horizontal="center"/>
    </xf>
    <xf numFmtId="2" fontId="18" fillId="0" borderId="62" xfId="0" applyNumberFormat="1" applyFont="1" applyFill="1" applyBorder="1" applyAlignment="1">
      <alignment horizontal="center"/>
    </xf>
    <xf numFmtId="0" fontId="18" fillId="0" borderId="29" xfId="0" applyNumberFormat="1" applyFont="1" applyFill="1" applyBorder="1" applyAlignment="1">
      <alignment horizontal="left" vertical="center" wrapText="1"/>
    </xf>
    <xf numFmtId="0" fontId="18" fillId="0" borderId="34" xfId="0" applyNumberFormat="1" applyFont="1" applyFill="1" applyBorder="1" applyAlignment="1">
      <alignment horizontal="left" vertical="center" wrapText="1"/>
    </xf>
    <xf numFmtId="49" fontId="18" fillId="0" borderId="63" xfId="0" applyNumberFormat="1" applyFont="1" applyFill="1" applyBorder="1" applyAlignment="1">
      <alignment horizontal="center" vertical="center"/>
    </xf>
    <xf numFmtId="49" fontId="18" fillId="0" borderId="60" xfId="0" applyNumberFormat="1" applyFont="1" applyFill="1" applyBorder="1" applyAlignment="1">
      <alignment horizontal="center" vertical="center"/>
    </xf>
    <xf numFmtId="49" fontId="23" fillId="0" borderId="60" xfId="0" applyNumberFormat="1" applyFont="1" applyFill="1" applyBorder="1" applyAlignment="1">
      <alignment horizontal="center" vertical="center"/>
    </xf>
    <xf numFmtId="49" fontId="18" fillId="0" borderId="41" xfId="0" applyNumberFormat="1" applyFont="1" applyFill="1" applyBorder="1" applyAlignment="1">
      <alignment horizontal="center" vertical="center"/>
    </xf>
    <xf numFmtId="49" fontId="18" fillId="0" borderId="42" xfId="0" applyNumberFormat="1" applyFont="1" applyFill="1" applyBorder="1" applyAlignment="1">
      <alignment horizontal="center" vertical="center"/>
    </xf>
    <xf numFmtId="49" fontId="18" fillId="0" borderId="43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2" fontId="18" fillId="0" borderId="55" xfId="0" applyNumberFormat="1" applyFont="1" applyFill="1" applyBorder="1" applyAlignment="1">
      <alignment horizontal="center" vertical="center"/>
    </xf>
    <xf numFmtId="49" fontId="18" fillId="0" borderId="60" xfId="0" applyNumberFormat="1" applyFont="1" applyBorder="1" applyAlignment="1">
      <alignment horizontal="center" vertical="center"/>
    </xf>
    <xf numFmtId="2" fontId="18" fillId="0" borderId="60" xfId="0" applyNumberFormat="1" applyFont="1" applyFill="1" applyBorder="1" applyAlignment="1">
      <alignment horizontal="center" vertical="center"/>
    </xf>
    <xf numFmtId="2" fontId="18" fillId="0" borderId="64" xfId="0" applyNumberFormat="1" applyFont="1" applyFill="1" applyBorder="1" applyAlignment="1">
      <alignment horizontal="center" vertical="center"/>
    </xf>
    <xf numFmtId="49" fontId="18" fillId="0" borderId="53" xfId="0" applyNumberFormat="1" applyFont="1" applyFill="1" applyBorder="1" applyAlignment="1">
      <alignment horizontal="center"/>
    </xf>
    <xf numFmtId="49" fontId="18" fillId="0" borderId="54" xfId="0" applyNumberFormat="1" applyFont="1" applyFill="1" applyBorder="1" applyAlignment="1">
      <alignment horizontal="center"/>
    </xf>
    <xf numFmtId="0" fontId="18" fillId="0" borderId="55" xfId="0" applyNumberFormat="1" applyFont="1" applyFill="1" applyBorder="1" applyAlignment="1">
      <alignment horizontal="center"/>
    </xf>
    <xf numFmtId="0" fontId="18" fillId="0" borderId="42" xfId="0" applyNumberFormat="1" applyFont="1" applyFill="1" applyBorder="1" applyAlignment="1">
      <alignment horizontal="center"/>
    </xf>
    <xf numFmtId="0" fontId="18" fillId="0" borderId="56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center" vertical="top"/>
    </xf>
    <xf numFmtId="0" fontId="24" fillId="0" borderId="65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4" fillId="0" borderId="24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66" xfId="0" applyNumberFormat="1" applyFont="1" applyFill="1" applyBorder="1" applyAlignment="1">
      <alignment horizontal="center" vertical="top" wrapText="1"/>
    </xf>
    <xf numFmtId="4" fontId="0" fillId="0" borderId="12" xfId="0" applyNumberFormat="1" applyFill="1" applyBorder="1" applyAlignment="1">
      <alignment horizontal="center"/>
    </xf>
    <xf numFmtId="4" fontId="2" fillId="0" borderId="67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2" fillId="0" borderId="68" xfId="0" applyNumberFormat="1" applyFont="1" applyFill="1" applyBorder="1" applyAlignment="1">
      <alignment horizontal="center" vertical="top" wrapText="1"/>
    </xf>
    <xf numFmtId="4" fontId="0" fillId="0" borderId="12" xfId="0" applyNumberForma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J42" sqref="J42"/>
    </sheetView>
  </sheetViews>
  <sheetFormatPr defaultColWidth="9.00390625" defaultRowHeight="12.75"/>
  <cols>
    <col min="1" max="1" width="48.875" style="0" customWidth="1"/>
    <col min="2" max="2" width="8.00390625" style="0" customWidth="1"/>
    <col min="4" max="4" width="14.375" style="0" customWidth="1"/>
  </cols>
  <sheetData>
    <row r="1" ht="13.5">
      <c r="D1" s="3" t="s">
        <v>4</v>
      </c>
    </row>
    <row r="2" ht="13.5">
      <c r="D2" s="3" t="s">
        <v>282</v>
      </c>
    </row>
    <row r="3" spans="4:6" ht="29.25" customHeight="1">
      <c r="D3" s="161" t="s">
        <v>2</v>
      </c>
      <c r="E3" s="161"/>
      <c r="F3" s="161"/>
    </row>
    <row r="4" ht="13.5">
      <c r="D4" s="3" t="s">
        <v>3</v>
      </c>
    </row>
    <row r="5" ht="13.5">
      <c r="D5" s="5" t="s">
        <v>283</v>
      </c>
    </row>
    <row r="6" ht="23.25" customHeight="1">
      <c r="D6" s="3" t="s">
        <v>287</v>
      </c>
    </row>
    <row r="8" spans="1:6" ht="15">
      <c r="A8" s="165" t="s">
        <v>0</v>
      </c>
      <c r="B8" s="165"/>
      <c r="C8" s="165"/>
      <c r="D8" s="165"/>
      <c r="E8" s="165"/>
      <c r="F8" s="165"/>
    </row>
    <row r="9" spans="1:6" ht="15">
      <c r="A9" s="165" t="s">
        <v>289</v>
      </c>
      <c r="B9" s="165"/>
      <c r="C9" s="165"/>
      <c r="D9" s="165"/>
      <c r="E9" s="165"/>
      <c r="F9" s="165"/>
    </row>
    <row r="10" spans="1:6" ht="15">
      <c r="A10" s="165" t="s">
        <v>288</v>
      </c>
      <c r="B10" s="165"/>
      <c r="C10" s="165"/>
      <c r="D10" s="165"/>
      <c r="E10" s="165"/>
      <c r="F10" s="165"/>
    </row>
    <row r="12" spans="1:6" ht="25.5" customHeight="1">
      <c r="A12" s="166" t="s">
        <v>244</v>
      </c>
      <c r="B12" s="167"/>
      <c r="C12" s="167"/>
      <c r="D12" s="167"/>
      <c r="E12" s="167"/>
      <c r="F12" s="168"/>
    </row>
    <row r="13" spans="1:6" ht="12.75">
      <c r="A13" s="162" t="s">
        <v>245</v>
      </c>
      <c r="B13" s="163"/>
      <c r="C13" s="163"/>
      <c r="D13" s="163"/>
      <c r="E13" s="163"/>
      <c r="F13" s="164"/>
    </row>
    <row r="14" spans="1:6" ht="12.75">
      <c r="A14" s="162" t="s">
        <v>246</v>
      </c>
      <c r="B14" s="163"/>
      <c r="C14" s="163"/>
      <c r="D14" s="163"/>
      <c r="E14" s="163"/>
      <c r="F14" s="164"/>
    </row>
    <row r="15" spans="1:6" ht="16.5" customHeight="1">
      <c r="A15" s="162" t="s">
        <v>247</v>
      </c>
      <c r="B15" s="163"/>
      <c r="C15" s="163"/>
      <c r="D15" s="163"/>
      <c r="E15" s="163"/>
      <c r="F15" s="164"/>
    </row>
    <row r="16" spans="1:6" ht="12.75">
      <c r="A16" s="162" t="s">
        <v>107</v>
      </c>
      <c r="B16" s="163"/>
      <c r="C16" s="163"/>
      <c r="D16" s="163"/>
      <c r="E16" s="163"/>
      <c r="F16" s="164"/>
    </row>
    <row r="17" spans="1:6" ht="12.75">
      <c r="A17" s="162" t="s">
        <v>112</v>
      </c>
      <c r="B17" s="163"/>
      <c r="C17" s="163"/>
      <c r="D17" s="163"/>
      <c r="E17" s="163"/>
      <c r="F17" s="164"/>
    </row>
    <row r="18" spans="1:6" ht="12.75">
      <c r="A18" s="162"/>
      <c r="B18" s="163"/>
      <c r="C18" s="163"/>
      <c r="D18" s="163"/>
      <c r="E18" s="163"/>
      <c r="F18" s="164"/>
    </row>
    <row r="19" spans="1:6" ht="12.75">
      <c r="A19" s="162" t="s">
        <v>248</v>
      </c>
      <c r="B19" s="163"/>
      <c r="C19" s="163"/>
      <c r="D19" s="163"/>
      <c r="E19" s="163"/>
      <c r="F19" s="164"/>
    </row>
    <row r="20" spans="1:6" ht="12.75">
      <c r="A20" s="162"/>
      <c r="B20" s="163"/>
      <c r="C20" s="163"/>
      <c r="D20" s="163"/>
      <c r="E20" s="163"/>
      <c r="F20" s="164"/>
    </row>
    <row r="21" spans="1:6" ht="12.75">
      <c r="A21" s="172" t="s">
        <v>249</v>
      </c>
      <c r="B21" s="173"/>
      <c r="C21" s="173"/>
      <c r="D21" s="173"/>
      <c r="E21" s="173"/>
      <c r="F21" s="174"/>
    </row>
    <row r="22" spans="1:6" ht="12.75">
      <c r="A22" s="169" t="s">
        <v>250</v>
      </c>
      <c r="B22" s="170"/>
      <c r="C22" s="170"/>
      <c r="D22" s="170"/>
      <c r="E22" s="170"/>
      <c r="F22" s="171"/>
    </row>
    <row r="23" spans="1:6" ht="29.25" customHeight="1">
      <c r="A23" s="166" t="s">
        <v>251</v>
      </c>
      <c r="B23" s="178"/>
      <c r="C23" s="178"/>
      <c r="D23" s="178"/>
      <c r="E23" s="178"/>
      <c r="F23" s="179"/>
    </row>
    <row r="24" spans="1:6" ht="40.5" customHeight="1">
      <c r="A24" s="166" t="s">
        <v>252</v>
      </c>
      <c r="B24" s="178"/>
      <c r="C24" s="178"/>
      <c r="D24" s="178"/>
      <c r="E24" s="178"/>
      <c r="F24" s="179"/>
    </row>
    <row r="25" spans="1:6" ht="27.75" customHeight="1">
      <c r="A25" s="175" t="s">
        <v>253</v>
      </c>
      <c r="B25" s="176"/>
      <c r="C25" s="176"/>
      <c r="D25" s="176"/>
      <c r="E25" s="176"/>
      <c r="F25" s="177"/>
    </row>
    <row r="26" spans="1:6" ht="12.75" customHeight="1">
      <c r="A26" s="175" t="s">
        <v>254</v>
      </c>
      <c r="B26" s="176"/>
      <c r="C26" s="176"/>
      <c r="D26" s="176"/>
      <c r="E26" s="176"/>
      <c r="F26" s="177"/>
    </row>
    <row r="27" spans="1:6" ht="12.75">
      <c r="A27" s="166" t="s">
        <v>113</v>
      </c>
      <c r="B27" s="163"/>
      <c r="C27" s="163"/>
      <c r="D27" s="163"/>
      <c r="E27" s="163"/>
      <c r="F27" s="164"/>
    </row>
    <row r="28" spans="1:6" ht="18" customHeight="1">
      <c r="A28" s="162" t="s">
        <v>255</v>
      </c>
      <c r="B28" s="163"/>
      <c r="C28" s="163"/>
      <c r="D28" s="163"/>
      <c r="E28" s="163"/>
      <c r="F28" s="164"/>
    </row>
    <row r="29" spans="1:6" ht="12.75" customHeight="1">
      <c r="A29" s="166" t="s">
        <v>256</v>
      </c>
      <c r="B29" s="167"/>
      <c r="C29" s="167"/>
      <c r="D29" s="167"/>
      <c r="E29" s="167"/>
      <c r="F29" s="168"/>
    </row>
    <row r="30" spans="1:6" ht="12.75" customHeight="1">
      <c r="A30" s="166" t="s">
        <v>257</v>
      </c>
      <c r="B30" s="167"/>
      <c r="C30" s="167"/>
      <c r="D30" s="167"/>
      <c r="E30" s="167"/>
      <c r="F30" s="168"/>
    </row>
    <row r="31" spans="1:6" ht="12.75" customHeight="1">
      <c r="A31" s="166" t="s">
        <v>258</v>
      </c>
      <c r="B31" s="167"/>
      <c r="C31" s="167"/>
      <c r="D31" s="167"/>
      <c r="E31" s="167"/>
      <c r="F31" s="168"/>
    </row>
    <row r="32" spans="1:6" ht="12.75">
      <c r="A32" s="166" t="s">
        <v>259</v>
      </c>
      <c r="B32" s="167"/>
      <c r="C32" s="167"/>
      <c r="D32" s="167"/>
      <c r="E32" s="167"/>
      <c r="F32" s="168"/>
    </row>
    <row r="33" spans="1:6" ht="12.75">
      <c r="A33" s="166" t="s">
        <v>260</v>
      </c>
      <c r="B33" s="167"/>
      <c r="C33" s="167"/>
      <c r="D33" s="167"/>
      <c r="E33" s="167"/>
      <c r="F33" s="168"/>
    </row>
    <row r="34" spans="1:6" ht="12.75">
      <c r="A34" s="166" t="s">
        <v>261</v>
      </c>
      <c r="B34" s="167"/>
      <c r="C34" s="167"/>
      <c r="D34" s="167"/>
      <c r="E34" s="167"/>
      <c r="F34" s="168"/>
    </row>
    <row r="35" spans="1:6" ht="12.75">
      <c r="A35" s="166" t="s">
        <v>262</v>
      </c>
      <c r="B35" s="167"/>
      <c r="C35" s="167"/>
      <c r="D35" s="167"/>
      <c r="E35" s="167"/>
      <c r="F35" s="168"/>
    </row>
    <row r="36" spans="1:6" ht="12.75">
      <c r="A36" s="166" t="s">
        <v>263</v>
      </c>
      <c r="B36" s="167"/>
      <c r="C36" s="167"/>
      <c r="D36" s="167"/>
      <c r="E36" s="167"/>
      <c r="F36" s="168"/>
    </row>
    <row r="37" spans="1:6" ht="12.75">
      <c r="A37" s="166" t="s">
        <v>264</v>
      </c>
      <c r="B37" s="167"/>
      <c r="C37" s="167"/>
      <c r="D37" s="167"/>
      <c r="E37" s="167"/>
      <c r="F37" s="168"/>
    </row>
    <row r="38" spans="1:6" ht="12.75">
      <c r="A38" s="166" t="s">
        <v>265</v>
      </c>
      <c r="B38" s="167"/>
      <c r="C38" s="167"/>
      <c r="D38" s="167"/>
      <c r="E38" s="167"/>
      <c r="F38" s="168"/>
    </row>
    <row r="39" spans="1:6" ht="12.75">
      <c r="A39" s="166" t="s">
        <v>1</v>
      </c>
      <c r="B39" s="167"/>
      <c r="C39" s="167"/>
      <c r="D39" s="167"/>
      <c r="E39" s="167"/>
      <c r="F39" s="168"/>
    </row>
    <row r="40" spans="1:6" ht="12.75">
      <c r="A40" s="166" t="s">
        <v>266</v>
      </c>
      <c r="B40" s="167"/>
      <c r="C40" s="167"/>
      <c r="D40" s="167"/>
      <c r="E40" s="167"/>
      <c r="F40" s="168"/>
    </row>
    <row r="41" spans="1:6" ht="12.75">
      <c r="A41" s="166" t="s">
        <v>267</v>
      </c>
      <c r="B41" s="167"/>
      <c r="C41" s="167"/>
      <c r="D41" s="167"/>
      <c r="E41" s="167"/>
      <c r="F41" s="168"/>
    </row>
    <row r="42" spans="1:6" ht="12.75">
      <c r="A42" s="166" t="s">
        <v>268</v>
      </c>
      <c r="B42" s="167"/>
      <c r="C42" s="167"/>
      <c r="D42" s="167"/>
      <c r="E42" s="167"/>
      <c r="F42" s="168"/>
    </row>
    <row r="43" spans="1:6" ht="12.75">
      <c r="A43" s="166" t="s">
        <v>269</v>
      </c>
      <c r="B43" s="167"/>
      <c r="C43" s="167"/>
      <c r="D43" s="167"/>
      <c r="E43" s="167"/>
      <c r="F43" s="168"/>
    </row>
    <row r="44" spans="1:6" ht="12.75">
      <c r="A44" s="166" t="s">
        <v>270</v>
      </c>
      <c r="B44" s="167"/>
      <c r="C44" s="167"/>
      <c r="D44" s="167"/>
      <c r="E44" s="167"/>
      <c r="F44" s="168"/>
    </row>
    <row r="45" spans="1:6" ht="12.75">
      <c r="A45" s="166" t="s">
        <v>271</v>
      </c>
      <c r="B45" s="167"/>
      <c r="C45" s="167"/>
      <c r="D45" s="167"/>
      <c r="E45" s="167"/>
      <c r="F45" s="168"/>
    </row>
    <row r="46" spans="1:6" ht="12.75">
      <c r="A46" s="166" t="s">
        <v>272</v>
      </c>
      <c r="B46" s="167"/>
      <c r="C46" s="167"/>
      <c r="D46" s="167"/>
      <c r="E46" s="167"/>
      <c r="F46" s="168"/>
    </row>
    <row r="47" spans="1:6" ht="12.75">
      <c r="A47" s="166" t="s">
        <v>273</v>
      </c>
      <c r="B47" s="167"/>
      <c r="C47" s="167"/>
      <c r="D47" s="167"/>
      <c r="E47" s="167"/>
      <c r="F47" s="168"/>
    </row>
    <row r="48" spans="1:6" ht="12.75">
      <c r="A48" s="166" t="s">
        <v>274</v>
      </c>
      <c r="B48" s="167"/>
      <c r="C48" s="167"/>
      <c r="D48" s="167"/>
      <c r="E48" s="167"/>
      <c r="F48" s="168"/>
    </row>
    <row r="49" spans="1:6" ht="12.75">
      <c r="A49" s="166" t="s">
        <v>275</v>
      </c>
      <c r="B49" s="167"/>
      <c r="C49" s="167"/>
      <c r="D49" s="167"/>
      <c r="E49" s="167"/>
      <c r="F49" s="168"/>
    </row>
    <row r="50" spans="1:6" ht="12.75">
      <c r="A50" s="166" t="s">
        <v>276</v>
      </c>
      <c r="B50" s="167"/>
      <c r="C50" s="167"/>
      <c r="D50" s="167"/>
      <c r="E50" s="167"/>
      <c r="F50" s="168"/>
    </row>
  </sheetData>
  <sheetProtection/>
  <mergeCells count="43">
    <mergeCell ref="A50:F50"/>
    <mergeCell ref="A44:F44"/>
    <mergeCell ref="A45:F45"/>
    <mergeCell ref="A46:F46"/>
    <mergeCell ref="A47:F47"/>
    <mergeCell ref="A48:F48"/>
    <mergeCell ref="A49:F49"/>
    <mergeCell ref="A38:F38"/>
    <mergeCell ref="A39:F39"/>
    <mergeCell ref="A40:F40"/>
    <mergeCell ref="A41:F41"/>
    <mergeCell ref="A42:F42"/>
    <mergeCell ref="A43:F43"/>
    <mergeCell ref="A32:F32"/>
    <mergeCell ref="A33:F33"/>
    <mergeCell ref="A34:F34"/>
    <mergeCell ref="A35:F35"/>
    <mergeCell ref="A36:F36"/>
    <mergeCell ref="A37:F37"/>
    <mergeCell ref="A21:F21"/>
    <mergeCell ref="A25:F25"/>
    <mergeCell ref="A26:F26"/>
    <mergeCell ref="A15:F15"/>
    <mergeCell ref="A16:F16"/>
    <mergeCell ref="A23:F23"/>
    <mergeCell ref="A24:F24"/>
    <mergeCell ref="A18:F18"/>
    <mergeCell ref="A19:F19"/>
    <mergeCell ref="A20:F20"/>
    <mergeCell ref="A29:F29"/>
    <mergeCell ref="A30:F30"/>
    <mergeCell ref="A31:F31"/>
    <mergeCell ref="A22:F22"/>
    <mergeCell ref="A28:F28"/>
    <mergeCell ref="A27:F27"/>
    <mergeCell ref="D3:F3"/>
    <mergeCell ref="A13:F13"/>
    <mergeCell ref="A14:F14"/>
    <mergeCell ref="A17:F17"/>
    <mergeCell ref="A9:F9"/>
    <mergeCell ref="A12:F12"/>
    <mergeCell ref="A8:F8"/>
    <mergeCell ref="A10:F10"/>
  </mergeCells>
  <printOptions/>
  <pageMargins left="0.15748031496062992" right="0.1968503937007874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79.125" style="0" customWidth="1"/>
    <col min="2" max="2" width="15.625" style="0" customWidth="1"/>
    <col min="3" max="3" width="9.125" style="0" customWidth="1"/>
    <col min="4" max="4" width="13.625" style="0" bestFit="1" customWidth="1"/>
    <col min="5" max="5" width="10.50390625" style="0" bestFit="1" customWidth="1"/>
    <col min="6" max="6" width="14.625" style="0" customWidth="1"/>
  </cols>
  <sheetData>
    <row r="1" ht="14.25" customHeight="1">
      <c r="B1" s="4" t="s">
        <v>46</v>
      </c>
    </row>
    <row r="2" ht="17.25">
      <c r="A2" s="76" t="s">
        <v>106</v>
      </c>
    </row>
    <row r="4" spans="1:2" ht="12.75">
      <c r="A4" s="1" t="s">
        <v>5</v>
      </c>
      <c r="B4" s="1" t="s">
        <v>45</v>
      </c>
    </row>
    <row r="5" spans="1:2" ht="18.75" customHeight="1">
      <c r="A5" s="6" t="s">
        <v>6</v>
      </c>
      <c r="B5" s="134"/>
    </row>
    <row r="6" spans="1:2" ht="15.75" customHeight="1">
      <c r="A6" s="2" t="s">
        <v>7</v>
      </c>
      <c r="B6" s="135"/>
    </row>
    <row r="7" spans="1:2" ht="26.25">
      <c r="A7" s="2" t="s">
        <v>8</v>
      </c>
      <c r="B7" s="382">
        <v>90800883.52</v>
      </c>
    </row>
    <row r="8" spans="1:4" ht="24.75" customHeight="1">
      <c r="A8" s="2" t="s">
        <v>81</v>
      </c>
      <c r="B8" s="382">
        <v>39629950.59</v>
      </c>
      <c r="D8" s="160"/>
    </row>
    <row r="9" spans="1:2" ht="31.5" customHeight="1">
      <c r="A9" s="2" t="s">
        <v>10</v>
      </c>
      <c r="B9" s="382">
        <v>90800883.52</v>
      </c>
    </row>
    <row r="10" spans="1:2" ht="29.25" customHeight="1">
      <c r="A10" s="2" t="s">
        <v>11</v>
      </c>
      <c r="B10" s="383">
        <v>0</v>
      </c>
    </row>
    <row r="11" spans="1:4" ht="20.25" customHeight="1">
      <c r="A11" s="10" t="s">
        <v>12</v>
      </c>
      <c r="B11" s="390">
        <f>B13+B15+B17+B18</f>
        <v>76873504.44</v>
      </c>
      <c r="D11" s="9"/>
    </row>
    <row r="12" spans="1:2" ht="21.75" customHeight="1">
      <c r="A12" s="2" t="s">
        <v>9</v>
      </c>
      <c r="B12" s="389"/>
    </row>
    <row r="13" spans="1:4" ht="27" customHeight="1">
      <c r="A13" s="10" t="s">
        <v>13</v>
      </c>
      <c r="B13" s="384">
        <v>17694177.1</v>
      </c>
      <c r="D13" s="160"/>
    </row>
    <row r="14" spans="1:6" ht="36.75" customHeight="1">
      <c r="A14" s="2" t="s">
        <v>82</v>
      </c>
      <c r="B14" s="385">
        <v>176338.47</v>
      </c>
      <c r="F14" s="137"/>
    </row>
    <row r="15" spans="1:6" ht="30.75" customHeight="1">
      <c r="A15" s="2" t="s">
        <v>78</v>
      </c>
      <c r="B15" s="382">
        <v>27938120.34</v>
      </c>
      <c r="F15" s="138"/>
    </row>
    <row r="16" spans="1:2" ht="41.25" customHeight="1">
      <c r="A16" s="2" t="s">
        <v>83</v>
      </c>
      <c r="B16" s="382">
        <v>8000299.21</v>
      </c>
    </row>
    <row r="17" spans="1:2" ht="32.25" customHeight="1">
      <c r="A17" s="2" t="s">
        <v>79</v>
      </c>
      <c r="B17" s="382">
        <v>16879903.07</v>
      </c>
    </row>
    <row r="18" spans="1:2" ht="30.75" customHeight="1">
      <c r="A18" s="2" t="s">
        <v>80</v>
      </c>
      <c r="B18" s="382">
        <v>14361303.93</v>
      </c>
    </row>
    <row r="19" spans="1:2" ht="29.25" customHeight="1">
      <c r="A19" s="6" t="s">
        <v>14</v>
      </c>
      <c r="B19" s="386">
        <f>B22+B38+B21</f>
        <v>10101503.72</v>
      </c>
    </row>
    <row r="20" spans="1:2" ht="27.75" customHeight="1">
      <c r="A20" s="2" t="s">
        <v>7</v>
      </c>
      <c r="B20" s="382"/>
    </row>
    <row r="21" spans="1:2" ht="26.25">
      <c r="A21" s="2" t="s">
        <v>47</v>
      </c>
      <c r="B21" s="382">
        <v>7480928.09</v>
      </c>
    </row>
    <row r="22" spans="1:2" ht="26.25">
      <c r="A22" s="2" t="s">
        <v>48</v>
      </c>
      <c r="B22" s="382">
        <f>SUM(B24:B37)</f>
        <v>235915.2</v>
      </c>
    </row>
    <row r="23" spans="1:2" ht="12.75">
      <c r="A23" s="2" t="s">
        <v>9</v>
      </c>
      <c r="B23" s="135"/>
    </row>
    <row r="24" spans="1:2" ht="12.75">
      <c r="A24" s="2" t="s">
        <v>84</v>
      </c>
      <c r="B24" s="135"/>
    </row>
    <row r="25" spans="1:2" ht="12.75">
      <c r="A25" s="2" t="s">
        <v>85</v>
      </c>
      <c r="B25" s="135">
        <v>7377.29</v>
      </c>
    </row>
    <row r="26" spans="1:2" ht="12.75">
      <c r="A26" s="2" t="s">
        <v>86</v>
      </c>
      <c r="B26" s="135"/>
    </row>
    <row r="27" spans="1:2" ht="12.75">
      <c r="A27" s="2" t="s">
        <v>87</v>
      </c>
      <c r="B27" s="135">
        <v>14952</v>
      </c>
    </row>
    <row r="28" spans="1:2" ht="12.75">
      <c r="A28" s="2" t="s">
        <v>88</v>
      </c>
      <c r="B28" s="135"/>
    </row>
    <row r="29" spans="1:2" ht="12.75">
      <c r="A29" s="2" t="s">
        <v>89</v>
      </c>
      <c r="B29" s="135"/>
    </row>
    <row r="30" spans="1:2" ht="15" customHeight="1">
      <c r="A30" s="2" t="s">
        <v>90</v>
      </c>
      <c r="B30" s="135"/>
    </row>
    <row r="31" spans="1:2" ht="12.75">
      <c r="A31" s="2" t="s">
        <v>91</v>
      </c>
      <c r="B31" s="135"/>
    </row>
    <row r="32" spans="1:2" ht="12.75">
      <c r="A32" s="2" t="s">
        <v>92</v>
      </c>
      <c r="B32" s="135"/>
    </row>
    <row r="33" spans="1:2" ht="12.75">
      <c r="A33" s="2" t="s">
        <v>93</v>
      </c>
      <c r="B33" s="135"/>
    </row>
    <row r="34" spans="1:2" ht="12.75">
      <c r="A34" s="7" t="s">
        <v>56</v>
      </c>
      <c r="B34" s="135"/>
    </row>
    <row r="35" spans="1:2" ht="13.5" customHeight="1">
      <c r="A35" s="7" t="s">
        <v>57</v>
      </c>
      <c r="B35" s="135"/>
    </row>
    <row r="36" spans="1:2" ht="29.25" customHeight="1">
      <c r="A36" s="7" t="s">
        <v>58</v>
      </c>
      <c r="B36" s="135"/>
    </row>
    <row r="37" spans="1:2" ht="12.75">
      <c r="A37" s="2" t="s">
        <v>94</v>
      </c>
      <c r="B37" s="135">
        <v>213585.91</v>
      </c>
    </row>
    <row r="38" spans="1:2" ht="26.25">
      <c r="A38" s="2" t="s">
        <v>15</v>
      </c>
      <c r="B38" s="135">
        <f>SUM(B43:B53)</f>
        <v>2384660.43</v>
      </c>
    </row>
    <row r="39" spans="1:4" ht="12.75">
      <c r="A39" s="2" t="s">
        <v>9</v>
      </c>
      <c r="B39" s="135"/>
      <c r="D39" s="9"/>
    </row>
    <row r="40" spans="1:4" ht="12.75">
      <c r="A40" s="2" t="s">
        <v>95</v>
      </c>
      <c r="B40" s="135"/>
      <c r="D40" s="9"/>
    </row>
    <row r="41" spans="1:5" ht="12.75">
      <c r="A41" s="2" t="s">
        <v>96</v>
      </c>
      <c r="B41" s="135"/>
      <c r="E41" s="9"/>
    </row>
    <row r="42" spans="1:2" ht="12.75">
      <c r="A42" s="2" t="s">
        <v>97</v>
      </c>
      <c r="B42" s="135"/>
    </row>
    <row r="43" spans="1:6" ht="12.75">
      <c r="A43" s="2" t="s">
        <v>98</v>
      </c>
      <c r="B43" s="382">
        <v>45628.75</v>
      </c>
      <c r="F43" s="9"/>
    </row>
    <row r="44" spans="1:2" ht="12.75">
      <c r="A44" s="2" t="s">
        <v>99</v>
      </c>
      <c r="B44" s="382">
        <v>4060.3</v>
      </c>
    </row>
    <row r="45" spans="1:2" ht="12.75">
      <c r="A45" s="2" t="s">
        <v>100</v>
      </c>
      <c r="B45" s="382">
        <v>555790.82</v>
      </c>
    </row>
    <row r="46" spans="1:2" ht="15" customHeight="1">
      <c r="A46" s="2" t="s">
        <v>101</v>
      </c>
      <c r="B46" s="382">
        <v>1743940</v>
      </c>
    </row>
    <row r="47" spans="1:2" ht="12.75">
      <c r="A47" s="2" t="s">
        <v>102</v>
      </c>
      <c r="B47" s="382"/>
    </row>
    <row r="48" spans="1:2" ht="12.75">
      <c r="A48" s="2" t="s">
        <v>103</v>
      </c>
      <c r="B48" s="382"/>
    </row>
    <row r="49" spans="1:2" ht="12.75">
      <c r="A49" s="2" t="s">
        <v>104</v>
      </c>
      <c r="B49" s="382">
        <v>7099.34</v>
      </c>
    </row>
    <row r="50" spans="1:2" ht="12.75">
      <c r="A50" s="7" t="s">
        <v>56</v>
      </c>
      <c r="B50" s="135"/>
    </row>
    <row r="51" spans="1:2" ht="12.75">
      <c r="A51" s="7" t="s">
        <v>57</v>
      </c>
      <c r="B51" s="135"/>
    </row>
    <row r="52" spans="1:2" ht="12.75">
      <c r="A52" s="7" t="s">
        <v>58</v>
      </c>
      <c r="B52" s="135"/>
    </row>
    <row r="53" spans="1:2" ht="12.75">
      <c r="A53" s="2" t="s">
        <v>105</v>
      </c>
      <c r="B53" s="135">
        <v>28141.22</v>
      </c>
    </row>
    <row r="54" spans="1:2" ht="12.75">
      <c r="A54" s="6" t="s">
        <v>16</v>
      </c>
      <c r="B54" s="134">
        <f>B56+B57+B75</f>
        <v>1901615.4899999998</v>
      </c>
    </row>
    <row r="55" spans="1:2" ht="28.5" customHeight="1">
      <c r="A55" s="2" t="s">
        <v>7</v>
      </c>
      <c r="B55" s="135"/>
    </row>
    <row r="56" spans="1:2" ht="25.5" customHeight="1">
      <c r="A56" s="2" t="s">
        <v>17</v>
      </c>
      <c r="B56" s="135"/>
    </row>
    <row r="57" spans="1:2" ht="26.25">
      <c r="A57" s="2" t="s">
        <v>49</v>
      </c>
      <c r="B57" s="382">
        <f>SUM(B58:B72)</f>
        <v>1821468.9699999997</v>
      </c>
    </row>
    <row r="58" spans="1:2" ht="12.75">
      <c r="A58" s="2" t="s">
        <v>9</v>
      </c>
      <c r="B58" s="382"/>
    </row>
    <row r="59" spans="1:2" ht="12.75">
      <c r="A59" s="2" t="s">
        <v>18</v>
      </c>
      <c r="B59" s="382">
        <v>1677215.92</v>
      </c>
    </row>
    <row r="60" spans="1:2" ht="12.75">
      <c r="A60" s="2" t="s">
        <v>19</v>
      </c>
      <c r="B60" s="382"/>
    </row>
    <row r="61" spans="1:2" ht="12.75">
      <c r="A61" s="2" t="s">
        <v>20</v>
      </c>
      <c r="B61" s="382"/>
    </row>
    <row r="62" spans="1:2" ht="12.75">
      <c r="A62" s="2" t="s">
        <v>21</v>
      </c>
      <c r="B62" s="382">
        <v>43163.67</v>
      </c>
    </row>
    <row r="63" spans="1:2" ht="12.75">
      <c r="A63" s="2" t="s">
        <v>22</v>
      </c>
      <c r="B63" s="382"/>
    </row>
    <row r="64" spans="1:2" ht="12.75">
      <c r="A64" s="2" t="s">
        <v>23</v>
      </c>
      <c r="B64" s="382"/>
    </row>
    <row r="65" spans="1:2" ht="12.75">
      <c r="A65" s="2" t="s">
        <v>24</v>
      </c>
      <c r="B65" s="382"/>
    </row>
    <row r="66" spans="1:2" ht="12.75">
      <c r="A66" s="2" t="s">
        <v>25</v>
      </c>
      <c r="B66" s="382"/>
    </row>
    <row r="67" spans="1:2" ht="12.75">
      <c r="A67" s="2" t="s">
        <v>26</v>
      </c>
      <c r="B67" s="382"/>
    </row>
    <row r="68" spans="1:2" ht="12.75">
      <c r="A68" s="2" t="s">
        <v>27</v>
      </c>
      <c r="B68" s="382"/>
    </row>
    <row r="69" spans="1:4" ht="12.75">
      <c r="A69" s="7" t="s">
        <v>56</v>
      </c>
      <c r="B69" s="382"/>
      <c r="D69" s="160"/>
    </row>
    <row r="70" spans="1:4" ht="12.75">
      <c r="A70" s="7" t="s">
        <v>57</v>
      </c>
      <c r="B70" s="382"/>
      <c r="D70" s="9"/>
    </row>
    <row r="71" spans="1:2" ht="12.75">
      <c r="A71" s="7" t="s">
        <v>58</v>
      </c>
      <c r="B71" s="382"/>
    </row>
    <row r="72" spans="1:2" ht="12.75">
      <c r="A72" s="2" t="s">
        <v>28</v>
      </c>
      <c r="B72" s="382">
        <v>101089.38</v>
      </c>
    </row>
    <row r="73" spans="1:2" ht="28.5" customHeight="1">
      <c r="A73" s="2" t="s">
        <v>29</v>
      </c>
      <c r="B73" s="382"/>
    </row>
    <row r="74" spans="1:2" ht="12.75">
      <c r="A74" s="2" t="s">
        <v>30</v>
      </c>
      <c r="B74" s="382"/>
    </row>
    <row r="75" spans="1:2" ht="26.25">
      <c r="A75" s="2" t="s">
        <v>31</v>
      </c>
      <c r="B75" s="382">
        <f>SUM(B76:B92)</f>
        <v>80146.52</v>
      </c>
    </row>
    <row r="76" spans="1:2" ht="12.75">
      <c r="A76" s="2" t="s">
        <v>9</v>
      </c>
      <c r="B76" s="382"/>
    </row>
    <row r="77" spans="1:2" ht="12.75">
      <c r="A77" s="2" t="s">
        <v>32</v>
      </c>
      <c r="B77" s="382">
        <v>241.67</v>
      </c>
    </row>
    <row r="78" spans="1:2" ht="12.75">
      <c r="A78" s="2" t="s">
        <v>33</v>
      </c>
      <c r="B78" s="382">
        <v>49.24</v>
      </c>
    </row>
    <row r="79" spans="1:2" ht="12.75">
      <c r="A79" s="2" t="s">
        <v>34</v>
      </c>
      <c r="B79" s="382"/>
    </row>
    <row r="80" spans="1:2" ht="12.75">
      <c r="A80" s="2" t="s">
        <v>35</v>
      </c>
      <c r="B80" s="382">
        <v>21015.09</v>
      </c>
    </row>
    <row r="81" spans="1:2" ht="12.75">
      <c r="A81" s="2" t="s">
        <v>36</v>
      </c>
      <c r="B81" s="382">
        <v>23736.07</v>
      </c>
    </row>
    <row r="82" spans="1:2" ht="12.75">
      <c r="A82" s="2" t="s">
        <v>37</v>
      </c>
      <c r="B82" s="382">
        <v>24343.4</v>
      </c>
    </row>
    <row r="83" spans="1:2" ht="12.75">
      <c r="A83" s="2" t="s">
        <v>38</v>
      </c>
      <c r="B83" s="382"/>
    </row>
    <row r="84" spans="1:2" ht="12.75">
      <c r="A84" s="2" t="s">
        <v>39</v>
      </c>
      <c r="B84" s="382"/>
    </row>
    <row r="85" spans="1:2" ht="12.75">
      <c r="A85" s="2" t="s">
        <v>40</v>
      </c>
      <c r="B85" s="382"/>
    </row>
    <row r="86" spans="1:2" ht="12.75">
      <c r="A86" s="2" t="s">
        <v>41</v>
      </c>
      <c r="B86" s="382">
        <v>12.05</v>
      </c>
    </row>
    <row r="87" spans="1:2" ht="12.75">
      <c r="A87" s="7" t="s">
        <v>56</v>
      </c>
      <c r="B87" s="382"/>
    </row>
    <row r="88" spans="1:2" ht="12.75">
      <c r="A88" s="7" t="s">
        <v>57</v>
      </c>
      <c r="B88" s="382"/>
    </row>
    <row r="89" spans="1:4" ht="12.75">
      <c r="A89" s="7" t="s">
        <v>58</v>
      </c>
      <c r="B89" s="382"/>
      <c r="D89" s="9"/>
    </row>
    <row r="90" spans="1:2" ht="12.75">
      <c r="A90" s="2" t="s">
        <v>42</v>
      </c>
      <c r="B90" s="382">
        <v>9815</v>
      </c>
    </row>
    <row r="91" spans="1:2" ht="12.75">
      <c r="A91" s="2" t="s">
        <v>43</v>
      </c>
      <c r="B91" s="382"/>
    </row>
    <row r="92" spans="1:2" ht="12.75">
      <c r="A92" s="2" t="s">
        <v>44</v>
      </c>
      <c r="B92" s="382">
        <v>934</v>
      </c>
    </row>
  </sheetData>
  <sheetProtection/>
  <printOptions/>
  <pageMargins left="0.33" right="0.2" top="0.24" bottom="0.49" header="0.24" footer="0.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9">
      <selection activeCell="H23" sqref="H23:K23"/>
    </sheetView>
  </sheetViews>
  <sheetFormatPr defaultColWidth="9.00390625" defaultRowHeight="12.75"/>
  <cols>
    <col min="1" max="1" width="16.875" style="0" customWidth="1"/>
    <col min="2" max="2" width="15.375" style="0" customWidth="1"/>
    <col min="3" max="3" width="14.50390625" style="0" customWidth="1"/>
    <col min="4" max="4" width="22.875" style="0" customWidth="1"/>
    <col min="5" max="5" width="24.625" style="0" customWidth="1"/>
    <col min="8" max="8" width="19.625" style="0" customWidth="1"/>
  </cols>
  <sheetData>
    <row r="1" spans="1:14" ht="13.5">
      <c r="A1" s="12"/>
      <c r="B1" s="12"/>
      <c r="C1" s="12"/>
      <c r="D1" s="12"/>
      <c r="E1" s="180" t="s">
        <v>50</v>
      </c>
      <c r="F1" s="180"/>
      <c r="G1" s="12"/>
      <c r="H1" s="25"/>
      <c r="I1" s="25"/>
      <c r="J1" s="25"/>
      <c r="K1" s="8"/>
      <c r="L1" s="8"/>
      <c r="M1" s="26"/>
      <c r="N1" s="8"/>
    </row>
    <row r="2" spans="1:14" ht="14.25" customHeight="1">
      <c r="A2" s="184" t="s">
        <v>241</v>
      </c>
      <c r="B2" s="184"/>
      <c r="C2" s="184"/>
      <c r="D2" s="184"/>
      <c r="E2" s="184"/>
      <c r="F2" s="184"/>
      <c r="G2" s="13"/>
      <c r="H2" s="27"/>
      <c r="I2" s="194"/>
      <c r="J2" s="199"/>
      <c r="K2" s="199"/>
      <c r="L2" s="199"/>
      <c r="M2" s="199"/>
      <c r="N2" s="8"/>
    </row>
    <row r="3" spans="1:14" ht="138.75" customHeight="1">
      <c r="A3" s="181" t="s">
        <v>114</v>
      </c>
      <c r="B3" s="181"/>
      <c r="C3" s="181"/>
      <c r="D3" s="14" t="s">
        <v>115</v>
      </c>
      <c r="E3" s="14" t="s">
        <v>116</v>
      </c>
      <c r="F3" s="21"/>
      <c r="G3" s="21"/>
      <c r="H3" s="32"/>
      <c r="I3" s="32"/>
      <c r="J3" s="8"/>
      <c r="K3" s="200"/>
      <c r="L3" s="200"/>
      <c r="M3" s="200"/>
      <c r="N3" s="8"/>
    </row>
    <row r="4" spans="1:14" ht="33" customHeight="1">
      <c r="A4" s="182" t="s">
        <v>117</v>
      </c>
      <c r="B4" s="182"/>
      <c r="C4" s="182"/>
      <c r="D4" s="14" t="s">
        <v>118</v>
      </c>
      <c r="E4" s="14"/>
      <c r="F4" s="21"/>
      <c r="G4" s="21"/>
      <c r="H4" s="32"/>
      <c r="I4" s="32"/>
      <c r="J4" s="38"/>
      <c r="K4" s="21"/>
      <c r="L4" s="30"/>
      <c r="M4" s="30"/>
      <c r="N4" s="22"/>
    </row>
    <row r="5" spans="1:14" ht="15" customHeight="1">
      <c r="A5" s="182" t="s">
        <v>119</v>
      </c>
      <c r="B5" s="182"/>
      <c r="C5" s="182"/>
      <c r="D5" s="14" t="s">
        <v>118</v>
      </c>
      <c r="E5" s="14"/>
      <c r="F5" s="21"/>
      <c r="G5" s="21"/>
      <c r="H5" s="32"/>
      <c r="I5" s="32"/>
      <c r="J5" s="32"/>
      <c r="K5" s="32"/>
      <c r="L5" s="23"/>
      <c r="M5" s="23"/>
      <c r="N5" s="23"/>
    </row>
    <row r="6" spans="1:14" ht="33.75" customHeight="1">
      <c r="A6" s="182" t="s">
        <v>120</v>
      </c>
      <c r="B6" s="182"/>
      <c r="C6" s="182"/>
      <c r="D6" s="14" t="s">
        <v>118</v>
      </c>
      <c r="E6" s="14"/>
      <c r="F6" s="21"/>
      <c r="G6" s="21"/>
      <c r="H6" s="201"/>
      <c r="I6" s="201"/>
      <c r="J6" s="32"/>
      <c r="K6" s="32"/>
      <c r="L6" s="32"/>
      <c r="M6" s="32"/>
      <c r="N6" s="24"/>
    </row>
    <row r="7" spans="1:14" ht="23.25" customHeight="1">
      <c r="A7" s="182" t="s">
        <v>121</v>
      </c>
      <c r="B7" s="182"/>
      <c r="C7" s="182"/>
      <c r="D7" s="14" t="s">
        <v>118</v>
      </c>
      <c r="E7" s="136"/>
      <c r="F7" s="21"/>
      <c r="G7" s="21"/>
      <c r="H7" s="32"/>
      <c r="I7" s="32"/>
      <c r="J7" s="32"/>
      <c r="K7" s="32"/>
      <c r="L7" s="32"/>
      <c r="M7" s="24"/>
      <c r="N7" s="24"/>
    </row>
    <row r="8" spans="1:14" ht="21.75" customHeight="1">
      <c r="A8" s="182" t="s">
        <v>159</v>
      </c>
      <c r="B8" s="182"/>
      <c r="C8" s="182"/>
      <c r="D8" s="14" t="s">
        <v>118</v>
      </c>
      <c r="E8" s="14"/>
      <c r="F8" s="21"/>
      <c r="G8" s="21"/>
      <c r="H8" s="143"/>
      <c r="I8" s="31"/>
      <c r="J8" s="31"/>
      <c r="K8" s="31"/>
      <c r="L8" s="31"/>
      <c r="M8" s="24"/>
      <c r="N8" s="24"/>
    </row>
    <row r="9" spans="1:14" ht="15" customHeight="1">
      <c r="A9" s="183" t="s">
        <v>122</v>
      </c>
      <c r="B9" s="183"/>
      <c r="C9" s="183"/>
      <c r="D9" s="14" t="s">
        <v>118</v>
      </c>
      <c r="E9" s="152">
        <f>E13+E11+E20</f>
        <v>333100754</v>
      </c>
      <c r="F9" s="21"/>
      <c r="G9" s="21"/>
      <c r="H9" s="32"/>
      <c r="I9" s="32"/>
      <c r="J9" s="32"/>
      <c r="K9" s="32"/>
      <c r="L9" s="32"/>
      <c r="M9" s="24"/>
      <c r="N9" s="24"/>
    </row>
    <row r="10" spans="1:14" ht="13.5">
      <c r="A10" s="182" t="s">
        <v>119</v>
      </c>
      <c r="B10" s="182"/>
      <c r="C10" s="182"/>
      <c r="D10" s="14" t="s">
        <v>118</v>
      </c>
      <c r="E10" s="14"/>
      <c r="F10" s="21"/>
      <c r="G10" s="21"/>
      <c r="H10" s="25"/>
      <c r="I10" s="25"/>
      <c r="J10" s="25"/>
      <c r="K10" s="8"/>
      <c r="L10" s="8"/>
      <c r="M10" s="8"/>
      <c r="N10" s="8"/>
    </row>
    <row r="11" spans="1:14" ht="28.5" customHeight="1">
      <c r="A11" s="183" t="s">
        <v>123</v>
      </c>
      <c r="B11" s="183"/>
      <c r="C11" s="183"/>
      <c r="D11" s="14" t="s">
        <v>118</v>
      </c>
      <c r="E11" s="159">
        <v>180602854</v>
      </c>
      <c r="F11" s="21"/>
      <c r="G11" s="21"/>
      <c r="H11" s="25"/>
      <c r="I11" s="25"/>
      <c r="J11" s="25"/>
      <c r="K11" s="8"/>
      <c r="L11" s="8"/>
      <c r="M11" s="26"/>
      <c r="N11" s="8"/>
    </row>
    <row r="12" spans="1:14" ht="15.75" customHeight="1">
      <c r="A12" s="182"/>
      <c r="B12" s="182"/>
      <c r="C12" s="182"/>
      <c r="D12" s="14"/>
      <c r="E12" s="14"/>
      <c r="F12" s="21"/>
      <c r="G12" s="21"/>
      <c r="H12" s="25"/>
      <c r="I12" s="203"/>
      <c r="J12" s="204"/>
      <c r="K12" s="204"/>
      <c r="L12" s="204"/>
      <c r="M12" s="204"/>
      <c r="N12" s="8"/>
    </row>
    <row r="13" spans="1:14" ht="15.75" customHeight="1">
      <c r="A13" s="183" t="s">
        <v>124</v>
      </c>
      <c r="B13" s="183"/>
      <c r="C13" s="183"/>
      <c r="D13" s="16" t="s">
        <v>118</v>
      </c>
      <c r="E13" s="387">
        <f>SUM(E15:E18)</f>
        <v>29497900</v>
      </c>
      <c r="F13" s="21"/>
      <c r="G13" s="21"/>
      <c r="H13" s="197"/>
      <c r="I13" s="197"/>
      <c r="J13" s="197"/>
      <c r="K13" s="197"/>
      <c r="L13" s="180"/>
      <c r="M13" s="180"/>
      <c r="N13" s="180"/>
    </row>
    <row r="14" spans="1:14" ht="15">
      <c r="A14" s="182" t="s">
        <v>119</v>
      </c>
      <c r="B14" s="182"/>
      <c r="C14" s="182"/>
      <c r="D14" s="14" t="s">
        <v>118</v>
      </c>
      <c r="E14" s="388"/>
      <c r="F14" s="21"/>
      <c r="G14" s="21"/>
      <c r="H14" s="195"/>
      <c r="I14" s="195"/>
      <c r="J14" s="195"/>
      <c r="K14" s="195"/>
      <c r="L14" s="196"/>
      <c r="M14" s="196"/>
      <c r="N14" s="8"/>
    </row>
    <row r="15" spans="1:14" ht="15">
      <c r="A15" s="182" t="s">
        <v>125</v>
      </c>
      <c r="B15" s="182"/>
      <c r="C15" s="182"/>
      <c r="D15" s="14" t="s">
        <v>118</v>
      </c>
      <c r="E15" s="388"/>
      <c r="F15" s="21"/>
      <c r="G15" s="21"/>
      <c r="H15" s="195"/>
      <c r="I15" s="195"/>
      <c r="J15" s="195"/>
      <c r="K15" s="195"/>
      <c r="L15" s="196"/>
      <c r="M15" s="196"/>
      <c r="N15" s="8"/>
    </row>
    <row r="16" spans="1:14" ht="15">
      <c r="A16" s="182" t="s">
        <v>126</v>
      </c>
      <c r="B16" s="182"/>
      <c r="C16" s="182"/>
      <c r="D16" s="14" t="s">
        <v>118</v>
      </c>
      <c r="E16" s="388"/>
      <c r="F16" s="21"/>
      <c r="G16" s="21"/>
      <c r="H16" s="195"/>
      <c r="I16" s="195"/>
      <c r="J16" s="195"/>
      <c r="K16" s="195"/>
      <c r="L16" s="196"/>
      <c r="M16" s="196"/>
      <c r="N16" s="8"/>
    </row>
    <row r="17" spans="1:14" ht="15">
      <c r="A17" s="182" t="s">
        <v>127</v>
      </c>
      <c r="B17" s="182"/>
      <c r="C17" s="182"/>
      <c r="D17" s="14" t="s">
        <v>118</v>
      </c>
      <c r="E17" s="388"/>
      <c r="F17" s="21"/>
      <c r="G17" s="21"/>
      <c r="H17" s="195"/>
      <c r="I17" s="195"/>
      <c r="J17" s="195"/>
      <c r="K17" s="195"/>
      <c r="L17" s="196"/>
      <c r="M17" s="196"/>
      <c r="N17" s="8"/>
    </row>
    <row r="18" spans="1:14" ht="15">
      <c r="A18" s="208" t="s">
        <v>58</v>
      </c>
      <c r="B18" s="209"/>
      <c r="C18" s="210"/>
      <c r="D18" s="14" t="s">
        <v>118</v>
      </c>
      <c r="E18" s="387">
        <v>29497900</v>
      </c>
      <c r="F18" s="21"/>
      <c r="G18" s="21"/>
      <c r="H18" s="36"/>
      <c r="I18" s="36"/>
      <c r="J18" s="36"/>
      <c r="K18" s="36"/>
      <c r="L18" s="142"/>
      <c r="M18" s="142"/>
      <c r="N18" s="8"/>
    </row>
    <row r="19" spans="1:14" ht="13.5">
      <c r="A19" s="183" t="s">
        <v>128</v>
      </c>
      <c r="B19" s="183"/>
      <c r="C19" s="183"/>
      <c r="D19" s="16" t="s">
        <v>118</v>
      </c>
      <c r="E19" s="14"/>
      <c r="F19" s="21"/>
      <c r="G19" s="21"/>
      <c r="H19" s="25"/>
      <c r="I19" s="25"/>
      <c r="J19" s="25"/>
      <c r="K19" s="8"/>
      <c r="L19" s="8"/>
      <c r="M19" s="8"/>
      <c r="N19" s="8"/>
    </row>
    <row r="20" spans="1:14" ht="48" customHeight="1">
      <c r="A20" s="183" t="s">
        <v>129</v>
      </c>
      <c r="B20" s="183"/>
      <c r="C20" s="183"/>
      <c r="D20" s="16" t="s">
        <v>118</v>
      </c>
      <c r="E20" s="152">
        <f>SUM(E22:E24)</f>
        <v>123000000</v>
      </c>
      <c r="F20" s="21"/>
      <c r="G20" s="21"/>
      <c r="H20" s="25"/>
      <c r="I20" s="25"/>
      <c r="J20" s="25"/>
      <c r="K20" s="8"/>
      <c r="L20" s="8"/>
      <c r="M20" s="26"/>
      <c r="N20" s="8"/>
    </row>
    <row r="21" spans="1:14" ht="15">
      <c r="A21" s="182" t="s">
        <v>130</v>
      </c>
      <c r="B21" s="182"/>
      <c r="C21" s="182"/>
      <c r="D21" s="14" t="s">
        <v>118</v>
      </c>
      <c r="E21" s="14"/>
      <c r="F21" s="21"/>
      <c r="G21" s="21"/>
      <c r="H21" s="25"/>
      <c r="I21" s="25"/>
      <c r="J21" s="25"/>
      <c r="K21" s="8"/>
      <c r="L21" s="202"/>
      <c r="M21" s="202"/>
      <c r="N21" s="8"/>
    </row>
    <row r="22" spans="1:14" ht="33.75" customHeight="1">
      <c r="A22" s="182" t="s">
        <v>131</v>
      </c>
      <c r="B22" s="182"/>
      <c r="C22" s="182"/>
      <c r="D22" s="14" t="s">
        <v>118</v>
      </c>
      <c r="E22" s="129">
        <v>123000000</v>
      </c>
      <c r="F22" s="21"/>
      <c r="G22" s="21"/>
      <c r="H22" s="194"/>
      <c r="I22" s="194"/>
      <c r="J22" s="194"/>
      <c r="K22" s="194"/>
      <c r="L22" s="180"/>
      <c r="M22" s="180"/>
      <c r="N22" s="180"/>
    </row>
    <row r="23" spans="1:14" ht="31.5" customHeight="1">
      <c r="A23" s="182" t="s">
        <v>132</v>
      </c>
      <c r="B23" s="182"/>
      <c r="C23" s="182"/>
      <c r="D23" s="14" t="s">
        <v>118</v>
      </c>
      <c r="E23" s="14"/>
      <c r="F23" s="21"/>
      <c r="G23" s="21"/>
      <c r="H23" s="195"/>
      <c r="I23" s="195"/>
      <c r="J23" s="195"/>
      <c r="K23" s="195"/>
      <c r="L23" s="196"/>
      <c r="M23" s="196"/>
      <c r="N23" s="8"/>
    </row>
    <row r="24" spans="1:14" ht="15">
      <c r="A24" s="182" t="s">
        <v>133</v>
      </c>
      <c r="B24" s="182"/>
      <c r="C24" s="182"/>
      <c r="D24" s="14" t="s">
        <v>118</v>
      </c>
      <c r="E24" s="14"/>
      <c r="F24" s="21"/>
      <c r="G24" s="21"/>
      <c r="H24" s="195"/>
      <c r="I24" s="195"/>
      <c r="J24" s="195"/>
      <c r="K24" s="195"/>
      <c r="L24" s="196"/>
      <c r="M24" s="196"/>
      <c r="N24" s="8"/>
    </row>
    <row r="25" spans="1:14" ht="34.5" customHeight="1">
      <c r="A25" s="182" t="s">
        <v>134</v>
      </c>
      <c r="B25" s="182"/>
      <c r="C25" s="182"/>
      <c r="D25" s="14"/>
      <c r="E25" s="14"/>
      <c r="F25" s="21"/>
      <c r="G25" s="21"/>
      <c r="H25" s="198"/>
      <c r="I25" s="198"/>
      <c r="J25" s="198"/>
      <c r="K25" s="198"/>
      <c r="L25" s="196"/>
      <c r="M25" s="196"/>
      <c r="N25" s="8"/>
    </row>
    <row r="26" spans="1:7" ht="12.75" customHeight="1">
      <c r="A26" s="188" t="s">
        <v>135</v>
      </c>
      <c r="B26" s="189"/>
      <c r="C26" s="190"/>
      <c r="D26" s="181" t="s">
        <v>118</v>
      </c>
      <c r="E26" s="211"/>
      <c r="F26" s="21"/>
      <c r="G26" s="21"/>
    </row>
    <row r="27" spans="1:7" ht="16.5" customHeight="1">
      <c r="A27" s="191"/>
      <c r="B27" s="192"/>
      <c r="C27" s="193"/>
      <c r="D27" s="181"/>
      <c r="E27" s="212"/>
      <c r="F27" s="21"/>
      <c r="G27" s="21"/>
    </row>
    <row r="28" spans="1:7" ht="36.75" customHeight="1">
      <c r="A28" s="205" t="s">
        <v>164</v>
      </c>
      <c r="B28" s="205"/>
      <c r="C28" s="205"/>
      <c r="D28" s="14" t="s">
        <v>118</v>
      </c>
      <c r="E28" s="14"/>
      <c r="F28" s="21"/>
      <c r="G28" s="21"/>
    </row>
    <row r="29" spans="1:5" ht="13.5">
      <c r="A29" s="205" t="s">
        <v>119</v>
      </c>
      <c r="B29" s="205"/>
      <c r="C29" s="205"/>
      <c r="D29" s="14" t="s">
        <v>118</v>
      </c>
      <c r="E29" s="11"/>
    </row>
    <row r="30" spans="1:7" ht="13.5">
      <c r="A30" s="205" t="s">
        <v>160</v>
      </c>
      <c r="B30" s="205"/>
      <c r="C30" s="205"/>
      <c r="D30" s="14"/>
      <c r="E30" s="11"/>
      <c r="F30" s="26"/>
      <c r="G30" s="8"/>
    </row>
    <row r="31" spans="1:7" ht="14.25" customHeight="1">
      <c r="A31" s="185" t="s">
        <v>161</v>
      </c>
      <c r="B31" s="186"/>
      <c r="C31" s="187"/>
      <c r="D31" s="14" t="s">
        <v>118</v>
      </c>
      <c r="E31" s="39"/>
      <c r="F31" s="29"/>
      <c r="G31" s="8"/>
    </row>
    <row r="32" spans="1:7" ht="15" customHeight="1">
      <c r="A32" s="185" t="s">
        <v>162</v>
      </c>
      <c r="B32" s="186"/>
      <c r="C32" s="187"/>
      <c r="D32" s="14"/>
      <c r="E32" s="20"/>
      <c r="F32" s="23"/>
      <c r="G32" s="23"/>
    </row>
    <row r="33" spans="1:7" ht="30" customHeight="1">
      <c r="A33" s="207" t="s">
        <v>163</v>
      </c>
      <c r="B33" s="207"/>
      <c r="C33" s="207"/>
      <c r="D33" s="14"/>
      <c r="E33" s="152"/>
      <c r="F33" s="24"/>
      <c r="G33" s="24"/>
    </row>
    <row r="34" spans="1:7" ht="13.5">
      <c r="A34" s="205" t="s">
        <v>135</v>
      </c>
      <c r="B34" s="205"/>
      <c r="C34" s="205"/>
      <c r="D34" s="14"/>
      <c r="E34" s="40"/>
      <c r="F34" s="24"/>
      <c r="G34" s="24"/>
    </row>
    <row r="35" spans="1:7" ht="13.5">
      <c r="A35" s="27" t="s">
        <v>136</v>
      </c>
      <c r="B35" s="32"/>
      <c r="C35" s="32"/>
      <c r="D35" s="8"/>
      <c r="E35" s="131"/>
      <c r="F35" s="8"/>
      <c r="G35" s="8"/>
    </row>
    <row r="36" spans="2:7" ht="12.75">
      <c r="B36" s="27"/>
      <c r="C36" s="27"/>
      <c r="D36" s="8"/>
      <c r="E36" s="8"/>
      <c r="F36" s="26"/>
      <c r="G36" s="8"/>
    </row>
    <row r="37" spans="1:7" ht="15">
      <c r="A37" s="25"/>
      <c r="B37" s="25"/>
      <c r="C37" s="25"/>
      <c r="D37" s="34"/>
      <c r="E37" s="34"/>
      <c r="F37" s="34"/>
      <c r="G37" s="8"/>
    </row>
    <row r="38" spans="1:7" ht="15">
      <c r="A38" s="27"/>
      <c r="B38" s="28"/>
      <c r="C38" s="29"/>
      <c r="D38" s="35"/>
      <c r="E38" s="180"/>
      <c r="F38" s="180"/>
      <c r="G38" s="180"/>
    </row>
    <row r="39" spans="1:7" ht="15">
      <c r="A39" s="201"/>
      <c r="B39" s="201"/>
      <c r="C39" s="206"/>
      <c r="D39" s="36"/>
      <c r="E39" s="196"/>
      <c r="F39" s="196"/>
      <c r="G39" s="8"/>
    </row>
    <row r="40" spans="1:7" ht="15">
      <c r="A40" s="201"/>
      <c r="B40" s="201"/>
      <c r="C40" s="206"/>
      <c r="D40" s="36"/>
      <c r="E40" s="196"/>
      <c r="F40" s="196"/>
      <c r="G40" s="8"/>
    </row>
    <row r="41" spans="1:7" ht="15">
      <c r="A41" s="31"/>
      <c r="B41" s="31"/>
      <c r="C41" s="31"/>
      <c r="D41" s="36"/>
      <c r="E41" s="196"/>
      <c r="F41" s="196"/>
      <c r="G41" s="8"/>
    </row>
    <row r="42" spans="1:7" ht="15">
      <c r="A42" s="201"/>
      <c r="B42" s="201"/>
      <c r="C42" s="32"/>
      <c r="D42" s="36"/>
      <c r="E42" s="196"/>
      <c r="F42" s="196"/>
      <c r="G42" s="8"/>
    </row>
    <row r="43" spans="1:7" ht="13.5">
      <c r="A43" s="31"/>
      <c r="B43" s="31"/>
      <c r="C43" s="31"/>
      <c r="D43" s="8"/>
      <c r="E43" s="8"/>
      <c r="F43" s="8"/>
      <c r="G43" s="8"/>
    </row>
    <row r="44" spans="1:7" ht="13.5">
      <c r="A44" s="31"/>
      <c r="B44" s="31"/>
      <c r="C44" s="31"/>
      <c r="D44" s="8"/>
      <c r="E44" s="8"/>
      <c r="F44" s="26"/>
      <c r="G44" s="8"/>
    </row>
    <row r="45" spans="1:7" ht="15">
      <c r="A45" s="25"/>
      <c r="B45" s="25"/>
      <c r="C45" s="25"/>
      <c r="D45" s="8"/>
      <c r="E45" s="202"/>
      <c r="F45" s="202"/>
      <c r="G45" s="8"/>
    </row>
    <row r="46" spans="1:7" ht="13.5">
      <c r="A46" s="25"/>
      <c r="B46" s="25"/>
      <c r="C46" s="25"/>
      <c r="D46" s="28"/>
      <c r="E46" s="180"/>
      <c r="F46" s="180"/>
      <c r="G46" s="180"/>
    </row>
    <row r="47" spans="1:7" ht="15">
      <c r="A47" s="25"/>
      <c r="B47" s="33"/>
      <c r="C47" s="34"/>
      <c r="D47" s="36"/>
      <c r="E47" s="196"/>
      <c r="F47" s="196"/>
      <c r="G47" s="8"/>
    </row>
    <row r="48" spans="1:7" ht="15">
      <c r="A48" s="35"/>
      <c r="B48" s="35"/>
      <c r="C48" s="35"/>
      <c r="D48" s="36"/>
      <c r="E48" s="196"/>
      <c r="F48" s="196"/>
      <c r="G48" s="8"/>
    </row>
    <row r="49" spans="1:7" ht="15">
      <c r="A49" s="36"/>
      <c r="B49" s="36"/>
      <c r="C49" s="36"/>
      <c r="D49" s="37"/>
      <c r="E49" s="196"/>
      <c r="F49" s="196"/>
      <c r="G49" s="8"/>
    </row>
    <row r="50" spans="1:3" ht="15">
      <c r="A50" s="36"/>
      <c r="B50" s="36"/>
      <c r="C50" s="36"/>
    </row>
    <row r="51" spans="1:3" ht="15">
      <c r="A51" s="36"/>
      <c r="B51" s="36"/>
      <c r="C51" s="36"/>
    </row>
    <row r="52" spans="1:3" ht="15">
      <c r="A52" s="36"/>
      <c r="B52" s="36"/>
      <c r="C52" s="36"/>
    </row>
    <row r="53" spans="1:3" ht="12.75">
      <c r="A53" s="25"/>
      <c r="B53" s="25"/>
      <c r="C53" s="25"/>
    </row>
    <row r="54" spans="1:3" ht="12.75">
      <c r="A54" s="25"/>
      <c r="B54" s="25"/>
      <c r="C54" s="25"/>
    </row>
    <row r="55" spans="1:3" ht="12.75">
      <c r="A55" s="25"/>
      <c r="B55" s="25"/>
      <c r="C55" s="25"/>
    </row>
    <row r="56" spans="1:3" ht="13.5">
      <c r="A56" s="28"/>
      <c r="B56" s="28"/>
      <c r="C56" s="28"/>
    </row>
    <row r="57" spans="1:3" ht="15">
      <c r="A57" s="36"/>
      <c r="B57" s="36"/>
      <c r="C57" s="36"/>
    </row>
    <row r="58" spans="1:3" ht="15">
      <c r="A58" s="36"/>
      <c r="B58" s="36"/>
      <c r="C58" s="36"/>
    </row>
    <row r="59" spans="1:3" ht="15">
      <c r="A59" s="37"/>
      <c r="B59" s="37"/>
      <c r="C59" s="37"/>
    </row>
  </sheetData>
  <sheetProtection/>
  <mergeCells count="71">
    <mergeCell ref="A18:C18"/>
    <mergeCell ref="E49:F49"/>
    <mergeCell ref="E26:E27"/>
    <mergeCell ref="A8:C8"/>
    <mergeCell ref="A28:C28"/>
    <mergeCell ref="A29:C29"/>
    <mergeCell ref="A30:C30"/>
    <mergeCell ref="E45:F45"/>
    <mergeCell ref="E46:G46"/>
    <mergeCell ref="E47:F47"/>
    <mergeCell ref="E48:F48"/>
    <mergeCell ref="E40:F40"/>
    <mergeCell ref="E41:F41"/>
    <mergeCell ref="E42:F42"/>
    <mergeCell ref="E38:G38"/>
    <mergeCell ref="E39:F39"/>
    <mergeCell ref="A34:C34"/>
    <mergeCell ref="A39:B40"/>
    <mergeCell ref="C39:C40"/>
    <mergeCell ref="A42:B42"/>
    <mergeCell ref="A32:C32"/>
    <mergeCell ref="A33:C33"/>
    <mergeCell ref="I2:M2"/>
    <mergeCell ref="K3:M3"/>
    <mergeCell ref="H6:I6"/>
    <mergeCell ref="A22:C22"/>
    <mergeCell ref="A23:C23"/>
    <mergeCell ref="A24:C24"/>
    <mergeCell ref="L21:M21"/>
    <mergeCell ref="I12:M12"/>
    <mergeCell ref="L16:M16"/>
    <mergeCell ref="H17:K17"/>
    <mergeCell ref="D26:D27"/>
    <mergeCell ref="L23:M23"/>
    <mergeCell ref="H24:K24"/>
    <mergeCell ref="L24:M24"/>
    <mergeCell ref="H25:K25"/>
    <mergeCell ref="L25:M25"/>
    <mergeCell ref="L17:M17"/>
    <mergeCell ref="A15:C15"/>
    <mergeCell ref="H13:K13"/>
    <mergeCell ref="L13:N13"/>
    <mergeCell ref="H14:K14"/>
    <mergeCell ref="L14:M14"/>
    <mergeCell ref="A17:C17"/>
    <mergeCell ref="H22:K22"/>
    <mergeCell ref="L22:N22"/>
    <mergeCell ref="H23:K23"/>
    <mergeCell ref="A11:C11"/>
    <mergeCell ref="A19:C19"/>
    <mergeCell ref="A20:C20"/>
    <mergeCell ref="A21:C21"/>
    <mergeCell ref="H15:K15"/>
    <mergeCell ref="L15:M15"/>
    <mergeCell ref="H16:K16"/>
    <mergeCell ref="A31:C31"/>
    <mergeCell ref="A5:C5"/>
    <mergeCell ref="A6:C6"/>
    <mergeCell ref="A7:C7"/>
    <mergeCell ref="A12:C12"/>
    <mergeCell ref="A13:C13"/>
    <mergeCell ref="A14:C14"/>
    <mergeCell ref="A25:C25"/>
    <mergeCell ref="A26:C27"/>
    <mergeCell ref="A16:C16"/>
    <mergeCell ref="E1:F1"/>
    <mergeCell ref="A3:C3"/>
    <mergeCell ref="A4:C4"/>
    <mergeCell ref="A9:C9"/>
    <mergeCell ref="A10:C10"/>
    <mergeCell ref="A2:F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21.00390625" style="0" customWidth="1"/>
    <col min="2" max="2" width="10.625" style="0" customWidth="1"/>
    <col min="3" max="3" width="14.875" style="0" customWidth="1"/>
    <col min="4" max="5" width="10.50390625" style="0" customWidth="1"/>
    <col min="6" max="6" width="12.625" style="0" customWidth="1"/>
    <col min="7" max="7" width="11.125" style="0" customWidth="1"/>
    <col min="8" max="8" width="11.50390625" style="0" customWidth="1"/>
    <col min="9" max="9" width="10.875" style="0" customWidth="1"/>
    <col min="10" max="10" width="11.50390625" style="0" customWidth="1"/>
    <col min="11" max="11" width="11.125" style="0" customWidth="1"/>
  </cols>
  <sheetData>
    <row r="1" spans="1:11" ht="12.75">
      <c r="A1" s="17"/>
      <c r="B1" s="17"/>
      <c r="C1" s="17"/>
      <c r="K1" s="18" t="s">
        <v>137</v>
      </c>
    </row>
    <row r="2" spans="1:10" ht="14.25" customHeight="1">
      <c r="A2" s="213" t="s">
        <v>165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1" ht="29.25" customHeight="1">
      <c r="A3" s="181" t="s">
        <v>114</v>
      </c>
      <c r="B3" s="214" t="s">
        <v>138</v>
      </c>
      <c r="C3" s="222" t="s">
        <v>154</v>
      </c>
      <c r="D3" s="222"/>
      <c r="E3" s="222"/>
      <c r="F3" s="222"/>
      <c r="G3" s="222"/>
      <c r="H3" s="222"/>
      <c r="I3" s="222"/>
      <c r="J3" s="222"/>
      <c r="K3" s="222"/>
    </row>
    <row r="4" spans="1:11" ht="56.25" customHeight="1">
      <c r="A4" s="181"/>
      <c r="B4" s="214"/>
      <c r="C4" s="181" t="s">
        <v>151</v>
      </c>
      <c r="D4" s="181"/>
      <c r="E4" s="181"/>
      <c r="F4" s="215" t="s">
        <v>152</v>
      </c>
      <c r="G4" s="215"/>
      <c r="H4" s="215"/>
      <c r="I4" s="215" t="s">
        <v>153</v>
      </c>
      <c r="J4" s="215"/>
      <c r="K4" s="215"/>
    </row>
    <row r="5" spans="1:11" ht="69">
      <c r="A5" s="181"/>
      <c r="B5" s="214"/>
      <c r="C5" s="14" t="s">
        <v>243</v>
      </c>
      <c r="D5" s="14" t="s">
        <v>277</v>
      </c>
      <c r="E5" s="14" t="s">
        <v>278</v>
      </c>
      <c r="F5" s="14" t="s">
        <v>243</v>
      </c>
      <c r="G5" s="14" t="s">
        <v>277</v>
      </c>
      <c r="H5" s="14" t="s">
        <v>279</v>
      </c>
      <c r="I5" s="14" t="s">
        <v>243</v>
      </c>
      <c r="J5" s="14" t="s">
        <v>277</v>
      </c>
      <c r="K5" s="14" t="s">
        <v>279</v>
      </c>
    </row>
    <row r="6" spans="1:11" ht="58.5" customHeight="1">
      <c r="A6" s="15" t="s">
        <v>155</v>
      </c>
      <c r="B6" s="15" t="s">
        <v>225</v>
      </c>
      <c r="C6" s="153">
        <f>F6+I6</f>
        <v>66203498</v>
      </c>
      <c r="D6" s="153">
        <f>G6+J6</f>
        <v>66203498</v>
      </c>
      <c r="E6" s="153">
        <f>H6+K6</f>
        <v>66203498</v>
      </c>
      <c r="F6" s="153">
        <f aca="true" t="shared" si="0" ref="F6:K6">SUM(F8:F9)</f>
        <v>8882564</v>
      </c>
      <c r="G6" s="153">
        <f t="shared" si="0"/>
        <v>8882564</v>
      </c>
      <c r="H6" s="153">
        <f t="shared" si="0"/>
        <v>8882564</v>
      </c>
      <c r="I6" s="153">
        <f t="shared" si="0"/>
        <v>57320934</v>
      </c>
      <c r="J6" s="153">
        <f t="shared" si="0"/>
        <v>57320934</v>
      </c>
      <c r="K6" s="153">
        <f t="shared" si="0"/>
        <v>57320934</v>
      </c>
    </row>
    <row r="7" spans="1:11" ht="13.5">
      <c r="A7" s="15" t="s">
        <v>119</v>
      </c>
      <c r="B7" s="15"/>
      <c r="C7" s="155"/>
      <c r="D7" s="155"/>
      <c r="E7" s="155"/>
      <c r="F7" s="155"/>
      <c r="G7" s="156"/>
      <c r="H7" s="156"/>
      <c r="I7" s="156"/>
      <c r="J7" s="156"/>
      <c r="K7" s="156"/>
    </row>
    <row r="8" spans="1:11" ht="63" customHeight="1">
      <c r="A8" s="15" t="s">
        <v>139</v>
      </c>
      <c r="B8" s="15" t="s">
        <v>225</v>
      </c>
      <c r="C8" s="155"/>
      <c r="D8" s="155"/>
      <c r="E8" s="155"/>
      <c r="F8" s="157"/>
      <c r="G8" s="156"/>
      <c r="H8" s="156"/>
      <c r="I8" s="156"/>
      <c r="J8" s="156"/>
      <c r="K8" s="156"/>
    </row>
    <row r="9" spans="1:11" ht="58.5" customHeight="1">
      <c r="A9" s="15" t="s">
        <v>140</v>
      </c>
      <c r="B9" s="15">
        <v>2018</v>
      </c>
      <c r="C9" s="153">
        <f>F9+I9</f>
        <v>66203498</v>
      </c>
      <c r="D9" s="153">
        <f>G9+J9</f>
        <v>66203498</v>
      </c>
      <c r="E9" s="153">
        <f>H9+K9</f>
        <v>66203498</v>
      </c>
      <c r="F9" s="153">
        <v>8882564</v>
      </c>
      <c r="G9" s="153">
        <v>8882564</v>
      </c>
      <c r="H9" s="153">
        <v>8882564</v>
      </c>
      <c r="I9" s="154">
        <v>57320934</v>
      </c>
      <c r="J9" s="154">
        <v>57320934</v>
      </c>
      <c r="K9" s="154">
        <v>57320934</v>
      </c>
    </row>
    <row r="10" spans="1:11" ht="58.5" customHeight="1">
      <c r="A10" s="32"/>
      <c r="B10" s="32"/>
      <c r="C10" s="139"/>
      <c r="D10" s="32"/>
      <c r="E10" s="32"/>
      <c r="F10" s="139"/>
      <c r="G10" s="140"/>
      <c r="H10" s="140"/>
      <c r="I10" s="141"/>
      <c r="J10" s="140"/>
      <c r="K10" s="140"/>
    </row>
    <row r="11" spans="1:11" ht="58.5" customHeight="1">
      <c r="A11" s="32"/>
      <c r="B11" s="32"/>
      <c r="C11" s="139"/>
      <c r="D11" s="32"/>
      <c r="E11" s="32"/>
      <c r="F11" s="139"/>
      <c r="G11" s="140"/>
      <c r="H11" s="140"/>
      <c r="I11" s="141"/>
      <c r="J11" s="140"/>
      <c r="K11" s="140"/>
    </row>
    <row r="12" spans="1:11" ht="58.5" customHeight="1">
      <c r="A12" s="32"/>
      <c r="B12" s="32"/>
      <c r="C12" s="139"/>
      <c r="D12" s="32"/>
      <c r="E12" s="32"/>
      <c r="F12" s="139"/>
      <c r="G12" s="140"/>
      <c r="H12" s="140"/>
      <c r="I12" s="141"/>
      <c r="J12" s="140"/>
      <c r="K12" s="140"/>
    </row>
    <row r="16" spans="1:6" ht="12.75">
      <c r="A16" s="17"/>
      <c r="B16" s="17"/>
      <c r="C16" s="17"/>
      <c r="F16" s="18" t="s">
        <v>157</v>
      </c>
    </row>
    <row r="17" spans="1:6" ht="15.75" customHeight="1">
      <c r="A17" s="226" t="s">
        <v>141</v>
      </c>
      <c r="B17" s="226"/>
      <c r="C17" s="226"/>
      <c r="D17" s="226"/>
      <c r="E17" s="226"/>
      <c r="F17" s="226"/>
    </row>
    <row r="18" spans="1:7" ht="66.75" customHeight="1">
      <c r="A18" s="223" t="s">
        <v>114</v>
      </c>
      <c r="B18" s="224"/>
      <c r="C18" s="224"/>
      <c r="D18" s="225"/>
      <c r="E18" s="230" t="s">
        <v>156</v>
      </c>
      <c r="F18" s="230"/>
      <c r="G18" s="22"/>
    </row>
    <row r="19" spans="1:6" ht="15">
      <c r="A19" s="216" t="s">
        <v>143</v>
      </c>
      <c r="B19" s="217"/>
      <c r="C19" s="217"/>
      <c r="D19" s="218"/>
      <c r="E19" s="219"/>
      <c r="F19" s="219"/>
    </row>
    <row r="20" spans="1:6" ht="15">
      <c r="A20" s="216" t="s">
        <v>144</v>
      </c>
      <c r="B20" s="217"/>
      <c r="C20" s="217"/>
      <c r="D20" s="218"/>
      <c r="E20" s="219"/>
      <c r="F20" s="219"/>
    </row>
    <row r="21" spans="1:6" ht="15">
      <c r="A21" s="216" t="s">
        <v>145</v>
      </c>
      <c r="B21" s="217"/>
      <c r="C21" s="217"/>
      <c r="D21" s="218"/>
      <c r="E21" s="219"/>
      <c r="F21" s="219"/>
    </row>
    <row r="22" spans="1:6" ht="15">
      <c r="A22" s="216" t="s">
        <v>146</v>
      </c>
      <c r="B22" s="217"/>
      <c r="C22" s="217"/>
      <c r="D22" s="218"/>
      <c r="E22" s="219"/>
      <c r="F22" s="219"/>
    </row>
    <row r="23" spans="1:3" ht="12.75">
      <c r="A23" s="17"/>
      <c r="B23" s="17"/>
      <c r="C23" s="17"/>
    </row>
    <row r="24" spans="1:6" ht="12.75">
      <c r="A24" s="17"/>
      <c r="B24" s="17"/>
      <c r="C24" s="17"/>
      <c r="F24" s="18" t="s">
        <v>158</v>
      </c>
    </row>
    <row r="25" spans="1:6" ht="15">
      <c r="A25" s="233" t="s">
        <v>147</v>
      </c>
      <c r="B25" s="233"/>
      <c r="C25" s="233"/>
      <c r="D25" s="233"/>
      <c r="E25" s="233"/>
      <c r="F25" s="233"/>
    </row>
    <row r="26" spans="1:7" ht="13.5">
      <c r="A26" s="234" t="s">
        <v>114</v>
      </c>
      <c r="B26" s="235"/>
      <c r="C26" s="235"/>
      <c r="D26" s="236"/>
      <c r="E26" s="231" t="s">
        <v>142</v>
      </c>
      <c r="F26" s="232"/>
      <c r="G26" s="22"/>
    </row>
    <row r="27" spans="1:6" ht="15">
      <c r="A27" s="216" t="s">
        <v>148</v>
      </c>
      <c r="B27" s="217"/>
      <c r="C27" s="217"/>
      <c r="D27" s="218"/>
      <c r="E27" s="220"/>
      <c r="F27" s="221"/>
    </row>
    <row r="28" spans="1:6" ht="15">
      <c r="A28" s="216" t="s">
        <v>149</v>
      </c>
      <c r="B28" s="217"/>
      <c r="C28" s="217"/>
      <c r="D28" s="218"/>
      <c r="E28" s="219"/>
      <c r="F28" s="219"/>
    </row>
    <row r="29" spans="1:6" ht="30" customHeight="1">
      <c r="A29" s="227" t="s">
        <v>150</v>
      </c>
      <c r="B29" s="228"/>
      <c r="C29" s="228"/>
      <c r="D29" s="229"/>
      <c r="E29" s="219"/>
      <c r="F29" s="219"/>
    </row>
  </sheetData>
  <sheetProtection/>
  <mergeCells count="27">
    <mergeCell ref="A28:D28"/>
    <mergeCell ref="E28:F28"/>
    <mergeCell ref="A29:D29"/>
    <mergeCell ref="E29:F29"/>
    <mergeCell ref="E18:F18"/>
    <mergeCell ref="E26:F26"/>
    <mergeCell ref="A25:F25"/>
    <mergeCell ref="A22:D22"/>
    <mergeCell ref="E22:F22"/>
    <mergeCell ref="A26:D26"/>
    <mergeCell ref="A27:D27"/>
    <mergeCell ref="E27:F27"/>
    <mergeCell ref="I4:K4"/>
    <mergeCell ref="C3:K3"/>
    <mergeCell ref="A18:D18"/>
    <mergeCell ref="A19:D19"/>
    <mergeCell ref="E19:F19"/>
    <mergeCell ref="A17:F17"/>
    <mergeCell ref="C4:E4"/>
    <mergeCell ref="A3:A5"/>
    <mergeCell ref="A2:J2"/>
    <mergeCell ref="B3:B5"/>
    <mergeCell ref="F4:H4"/>
    <mergeCell ref="A20:D20"/>
    <mergeCell ref="E20:F20"/>
    <mergeCell ref="A21:D21"/>
    <mergeCell ref="E21:F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0">
      <selection activeCell="D26" sqref="D26"/>
    </sheetView>
  </sheetViews>
  <sheetFormatPr defaultColWidth="9.00390625" defaultRowHeight="12.75"/>
  <cols>
    <col min="1" max="1" width="31.125" style="0" customWidth="1"/>
    <col min="2" max="2" width="9.50390625" style="0" customWidth="1"/>
    <col min="3" max="3" width="13.50390625" style="0" customWidth="1"/>
    <col min="4" max="4" width="13.625" style="0" customWidth="1"/>
    <col min="5" max="5" width="14.375" style="0" customWidth="1"/>
    <col min="6" max="6" width="12.625" style="0" customWidth="1"/>
    <col min="7" max="7" width="13.125" style="0" customWidth="1"/>
    <col min="8" max="8" width="14.00390625" style="0" customWidth="1"/>
    <col min="9" max="9" width="11.50390625" style="0" customWidth="1"/>
    <col min="10" max="10" width="6.875" style="0" customWidth="1"/>
    <col min="11" max="11" width="7.125" style="0" customWidth="1"/>
    <col min="12" max="12" width="9.625" style="0" customWidth="1"/>
    <col min="13" max="13" width="12.875" style="0" customWidth="1"/>
    <col min="14" max="14" width="12.50390625" style="0" customWidth="1"/>
  </cols>
  <sheetData>
    <row r="1" spans="1:16" ht="29.25" customHeight="1">
      <c r="A1" s="243" t="s">
        <v>242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9" ht="53.25" customHeight="1">
      <c r="A2" s="244" t="s">
        <v>166</v>
      </c>
      <c r="B2" s="246" t="s">
        <v>167</v>
      </c>
      <c r="C2" s="248" t="s">
        <v>51</v>
      </c>
      <c r="D2" s="250" t="s">
        <v>168</v>
      </c>
      <c r="E2" s="251"/>
      <c r="F2" s="251"/>
      <c r="G2" s="251"/>
      <c r="H2" s="251"/>
      <c r="I2" s="252" t="s">
        <v>201</v>
      </c>
      <c r="J2" s="253"/>
      <c r="K2" s="253"/>
      <c r="L2" s="253"/>
      <c r="M2" s="254" t="s">
        <v>169</v>
      </c>
      <c r="N2" s="255"/>
      <c r="O2" s="255"/>
      <c r="P2" s="255"/>
      <c r="Q2" s="256"/>
      <c r="R2" s="240" t="s">
        <v>195</v>
      </c>
      <c r="S2" s="240"/>
    </row>
    <row r="3" spans="1:19" ht="48">
      <c r="A3" s="245"/>
      <c r="B3" s="247"/>
      <c r="C3" s="249"/>
      <c r="D3" s="19" t="s">
        <v>170</v>
      </c>
      <c r="E3" s="41" t="s">
        <v>191</v>
      </c>
      <c r="F3" s="41" t="s">
        <v>192</v>
      </c>
      <c r="G3" s="41" t="s">
        <v>193</v>
      </c>
      <c r="H3" s="41" t="s">
        <v>194</v>
      </c>
      <c r="I3" s="42" t="s">
        <v>171</v>
      </c>
      <c r="J3" s="41" t="s">
        <v>196</v>
      </c>
      <c r="K3" s="41" t="s">
        <v>197</v>
      </c>
      <c r="L3" s="41" t="s">
        <v>198</v>
      </c>
      <c r="M3" s="42" t="s">
        <v>171</v>
      </c>
      <c r="N3" s="43" t="s">
        <v>199</v>
      </c>
      <c r="O3" s="43" t="s">
        <v>172</v>
      </c>
      <c r="P3" s="44" t="s">
        <v>133</v>
      </c>
      <c r="Q3" s="44" t="s">
        <v>200</v>
      </c>
      <c r="R3" s="42" t="s">
        <v>171</v>
      </c>
      <c r="S3" s="67"/>
    </row>
    <row r="4" spans="1:19" ht="13.5">
      <c r="A4" s="45" t="s">
        <v>171</v>
      </c>
      <c r="B4" s="46"/>
      <c r="C4" s="146">
        <f aca="true" t="shared" si="0" ref="C4:C25">D4+I4+M4</f>
        <v>333100754</v>
      </c>
      <c r="D4" s="146">
        <f aca="true" t="shared" si="1" ref="D4:N4">D5+D10+D18+D19+D20</f>
        <v>180602854</v>
      </c>
      <c r="E4" s="146">
        <f t="shared" si="1"/>
        <v>53565704</v>
      </c>
      <c r="F4" s="146">
        <f t="shared" si="1"/>
        <v>49221775</v>
      </c>
      <c r="G4" s="146">
        <f t="shared" si="1"/>
        <v>38236417</v>
      </c>
      <c r="H4" s="146">
        <f t="shared" si="1"/>
        <v>39578958</v>
      </c>
      <c r="I4" s="146">
        <f t="shared" si="1"/>
        <v>29497900</v>
      </c>
      <c r="J4" s="146">
        <f t="shared" si="1"/>
        <v>0</v>
      </c>
      <c r="K4" s="146">
        <f t="shared" si="1"/>
        <v>0</v>
      </c>
      <c r="L4" s="146">
        <f t="shared" si="1"/>
        <v>29497900</v>
      </c>
      <c r="M4" s="146">
        <f t="shared" si="1"/>
        <v>123000000</v>
      </c>
      <c r="N4" s="146">
        <f t="shared" si="1"/>
        <v>123000000</v>
      </c>
      <c r="O4" s="146">
        <f>O5+O10+O19+O20</f>
        <v>0</v>
      </c>
      <c r="P4" s="47">
        <f>P5+P10+P19+P20</f>
        <v>0</v>
      </c>
      <c r="Q4" s="47">
        <f>Q5+Q10+Q19+Q20</f>
        <v>0</v>
      </c>
      <c r="R4" s="132">
        <f>R5+R10+R18+R19+R20</f>
        <v>0</v>
      </c>
      <c r="S4" s="132">
        <f>S5+S10+S18+S19+S20</f>
        <v>0</v>
      </c>
    </row>
    <row r="5" spans="1:19" ht="44.25" customHeight="1">
      <c r="A5" s="49" t="s">
        <v>173</v>
      </c>
      <c r="B5" s="50">
        <v>210</v>
      </c>
      <c r="C5" s="146">
        <f t="shared" si="0"/>
        <v>234439966</v>
      </c>
      <c r="D5" s="146">
        <f>SUM(E5:H5)</f>
        <v>169602400</v>
      </c>
      <c r="E5" s="150">
        <f>SUM(E7:E9)</f>
        <v>47943300</v>
      </c>
      <c r="F5" s="150">
        <f>SUM(F7:F9)</f>
        <v>46718200</v>
      </c>
      <c r="G5" s="150">
        <f>SUM(G7:G9)</f>
        <v>37156450</v>
      </c>
      <c r="H5" s="150">
        <f>SUM(H7:H9)</f>
        <v>37784450</v>
      </c>
      <c r="I5" s="150">
        <f aca="true" t="shared" si="2" ref="I5:I25">SUM(J5:L5)</f>
        <v>0</v>
      </c>
      <c r="J5" s="150"/>
      <c r="K5" s="150"/>
      <c r="L5" s="150"/>
      <c r="M5" s="146">
        <f aca="true" t="shared" si="3" ref="M5:M25">SUM(N5:P5)</f>
        <v>64837566</v>
      </c>
      <c r="N5" s="149">
        <f>SUM(N7:N9)</f>
        <v>64837566</v>
      </c>
      <c r="O5" s="149"/>
      <c r="P5" s="52"/>
      <c r="Q5" s="130"/>
      <c r="R5" s="132">
        <f aca="true" t="shared" si="4" ref="R5:R25">SUM(S5:S5)</f>
        <v>0</v>
      </c>
      <c r="S5" s="133"/>
    </row>
    <row r="6" spans="1:19" ht="13.5">
      <c r="A6" s="53" t="s">
        <v>174</v>
      </c>
      <c r="B6" s="54"/>
      <c r="C6" s="146">
        <f t="shared" si="0"/>
        <v>0</v>
      </c>
      <c r="D6" s="146"/>
      <c r="E6" s="151"/>
      <c r="F6" s="151"/>
      <c r="G6" s="151"/>
      <c r="H6" s="151"/>
      <c r="I6" s="150">
        <f t="shared" si="2"/>
        <v>0</v>
      </c>
      <c r="J6" s="151"/>
      <c r="K6" s="151"/>
      <c r="L6" s="151"/>
      <c r="M6" s="146">
        <f t="shared" si="3"/>
        <v>0</v>
      </c>
      <c r="N6" s="147"/>
      <c r="O6" s="147"/>
      <c r="P6" s="47"/>
      <c r="Q6" s="130"/>
      <c r="R6" s="132">
        <f t="shared" si="4"/>
        <v>0</v>
      </c>
      <c r="S6" s="133"/>
    </row>
    <row r="7" spans="1:19" ht="12.75">
      <c r="A7" s="55" t="s">
        <v>175</v>
      </c>
      <c r="B7" s="56">
        <v>211</v>
      </c>
      <c r="C7" s="146">
        <f t="shared" si="0"/>
        <v>177560000</v>
      </c>
      <c r="D7" s="146">
        <f aca="true" t="shared" si="5" ref="D7:D25">SUM(E7:H7)</f>
        <v>128727000</v>
      </c>
      <c r="E7" s="151">
        <v>36393600</v>
      </c>
      <c r="F7" s="151">
        <v>35470000</v>
      </c>
      <c r="G7" s="151">
        <v>28193000</v>
      </c>
      <c r="H7" s="151">
        <v>28670400</v>
      </c>
      <c r="I7" s="150">
        <f t="shared" si="2"/>
        <v>0</v>
      </c>
      <c r="J7" s="151"/>
      <c r="K7" s="151"/>
      <c r="L7" s="151"/>
      <c r="M7" s="146">
        <f t="shared" si="3"/>
        <v>48833000</v>
      </c>
      <c r="N7" s="147">
        <v>48833000</v>
      </c>
      <c r="O7" s="147"/>
      <c r="P7" s="47"/>
      <c r="Q7" s="130"/>
      <c r="R7" s="132">
        <f t="shared" si="4"/>
        <v>0</v>
      </c>
      <c r="S7" s="133"/>
    </row>
    <row r="8" spans="1:19" ht="12.75">
      <c r="A8" s="57" t="s">
        <v>176</v>
      </c>
      <c r="B8" s="56">
        <v>212</v>
      </c>
      <c r="C8" s="146">
        <f t="shared" si="0"/>
        <v>1257000</v>
      </c>
      <c r="D8" s="146">
        <f t="shared" si="5"/>
        <v>0</v>
      </c>
      <c r="E8" s="151"/>
      <c r="F8" s="151"/>
      <c r="G8" s="151"/>
      <c r="H8" s="151"/>
      <c r="I8" s="150">
        <f t="shared" si="2"/>
        <v>0</v>
      </c>
      <c r="J8" s="151"/>
      <c r="K8" s="151"/>
      <c r="L8" s="151"/>
      <c r="M8" s="146">
        <f t="shared" si="3"/>
        <v>1257000</v>
      </c>
      <c r="N8" s="147">
        <v>1257000</v>
      </c>
      <c r="O8" s="147"/>
      <c r="P8" s="47"/>
      <c r="Q8" s="130"/>
      <c r="R8" s="132">
        <f t="shared" si="4"/>
        <v>0</v>
      </c>
      <c r="S8" s="133"/>
    </row>
    <row r="9" spans="1:19" ht="24" customHeight="1">
      <c r="A9" s="58" t="s">
        <v>177</v>
      </c>
      <c r="B9" s="56">
        <v>213</v>
      </c>
      <c r="C9" s="146">
        <f t="shared" si="0"/>
        <v>55622966</v>
      </c>
      <c r="D9" s="146">
        <f t="shared" si="5"/>
        <v>40875400</v>
      </c>
      <c r="E9" s="151">
        <v>11549700</v>
      </c>
      <c r="F9" s="151">
        <v>11248200</v>
      </c>
      <c r="G9" s="151">
        <v>8963450</v>
      </c>
      <c r="H9" s="151">
        <v>9114050</v>
      </c>
      <c r="I9" s="150">
        <f t="shared" si="2"/>
        <v>0</v>
      </c>
      <c r="J9" s="151"/>
      <c r="K9" s="151"/>
      <c r="L9" s="151"/>
      <c r="M9" s="146">
        <f t="shared" si="3"/>
        <v>14747566</v>
      </c>
      <c r="N9" s="147">
        <v>14747566</v>
      </c>
      <c r="O9" s="147"/>
      <c r="P9" s="47"/>
      <c r="Q9" s="130"/>
      <c r="R9" s="132">
        <f t="shared" si="4"/>
        <v>0</v>
      </c>
      <c r="S9" s="133"/>
    </row>
    <row r="10" spans="1:19" ht="30.75" customHeight="1">
      <c r="A10" s="49" t="s">
        <v>178</v>
      </c>
      <c r="B10" s="50">
        <v>220</v>
      </c>
      <c r="C10" s="146">
        <f t="shared" si="0"/>
        <v>46102421</v>
      </c>
      <c r="D10" s="146">
        <f t="shared" si="5"/>
        <v>8882564</v>
      </c>
      <c r="E10" s="150">
        <f>SUM(E12:E17)</f>
        <v>5092932</v>
      </c>
      <c r="F10" s="150">
        <f>SUM(F12:F17)</f>
        <v>1974103</v>
      </c>
      <c r="G10" s="150">
        <f>SUM(G12:G17)</f>
        <v>550495</v>
      </c>
      <c r="H10" s="150">
        <f>SUM(H12:H17)</f>
        <v>1265034</v>
      </c>
      <c r="I10" s="150">
        <f t="shared" si="2"/>
        <v>0</v>
      </c>
      <c r="J10" s="150"/>
      <c r="K10" s="150"/>
      <c r="L10" s="150"/>
      <c r="M10" s="146">
        <f t="shared" si="3"/>
        <v>37219857</v>
      </c>
      <c r="N10" s="148">
        <f>SUM(N12:N17)</f>
        <v>37219857</v>
      </c>
      <c r="O10" s="148"/>
      <c r="P10" s="47"/>
      <c r="Q10" s="130"/>
      <c r="R10" s="132">
        <f t="shared" si="4"/>
        <v>0</v>
      </c>
      <c r="S10" s="133"/>
    </row>
    <row r="11" spans="1:19" ht="12.75">
      <c r="A11" s="58" t="s">
        <v>174</v>
      </c>
      <c r="B11" s="56"/>
      <c r="C11" s="146">
        <f t="shared" si="0"/>
        <v>0</v>
      </c>
      <c r="D11" s="146">
        <f t="shared" si="5"/>
        <v>0</v>
      </c>
      <c r="E11" s="151"/>
      <c r="F11" s="151"/>
      <c r="G11" s="151"/>
      <c r="H11" s="151"/>
      <c r="I11" s="150">
        <f t="shared" si="2"/>
        <v>0</v>
      </c>
      <c r="J11" s="151"/>
      <c r="K11" s="151"/>
      <c r="L11" s="151"/>
      <c r="M11" s="146">
        <f t="shared" si="3"/>
        <v>0</v>
      </c>
      <c r="N11" s="147"/>
      <c r="O11" s="147"/>
      <c r="P11" s="47"/>
      <c r="Q11" s="130"/>
      <c r="R11" s="132">
        <f t="shared" si="4"/>
        <v>0</v>
      </c>
      <c r="S11" s="133"/>
    </row>
    <row r="12" spans="1:19" ht="12.75">
      <c r="A12" s="59" t="s">
        <v>179</v>
      </c>
      <c r="B12" s="56">
        <v>221</v>
      </c>
      <c r="C12" s="146">
        <f t="shared" si="0"/>
        <v>1162863</v>
      </c>
      <c r="D12" s="146">
        <f t="shared" si="5"/>
        <v>427053</v>
      </c>
      <c r="E12" s="151">
        <v>106765</v>
      </c>
      <c r="F12" s="151">
        <v>106765</v>
      </c>
      <c r="G12" s="151">
        <v>106765</v>
      </c>
      <c r="H12" s="151">
        <v>106758</v>
      </c>
      <c r="I12" s="150">
        <f t="shared" si="2"/>
        <v>0</v>
      </c>
      <c r="J12" s="151"/>
      <c r="K12" s="151"/>
      <c r="L12" s="151"/>
      <c r="M12" s="146">
        <f t="shared" si="3"/>
        <v>735810</v>
      </c>
      <c r="N12" s="147">
        <v>735810</v>
      </c>
      <c r="O12" s="147"/>
      <c r="P12" s="47"/>
      <c r="Q12" s="130"/>
      <c r="R12" s="132">
        <f t="shared" si="4"/>
        <v>0</v>
      </c>
      <c r="S12" s="133"/>
    </row>
    <row r="13" spans="1:19" ht="17.25" customHeight="1">
      <c r="A13" s="59" t="s">
        <v>180</v>
      </c>
      <c r="B13" s="56">
        <v>222</v>
      </c>
      <c r="C13" s="146">
        <f t="shared" si="0"/>
        <v>121000</v>
      </c>
      <c r="D13" s="146">
        <f t="shared" si="5"/>
        <v>0</v>
      </c>
      <c r="E13" s="151"/>
      <c r="F13" s="151"/>
      <c r="G13" s="151"/>
      <c r="H13" s="151"/>
      <c r="I13" s="150">
        <f t="shared" si="2"/>
        <v>0</v>
      </c>
      <c r="J13" s="151"/>
      <c r="K13" s="151"/>
      <c r="L13" s="151"/>
      <c r="M13" s="146">
        <f t="shared" si="3"/>
        <v>121000</v>
      </c>
      <c r="N13" s="147">
        <v>121000</v>
      </c>
      <c r="O13" s="147"/>
      <c r="P13" s="47"/>
      <c r="Q13" s="130"/>
      <c r="R13" s="132">
        <f t="shared" si="4"/>
        <v>0</v>
      </c>
      <c r="S13" s="133"/>
    </row>
    <row r="14" spans="1:19" ht="17.25" customHeight="1">
      <c r="A14" s="59" t="s">
        <v>181</v>
      </c>
      <c r="B14" s="56">
        <v>223</v>
      </c>
      <c r="C14" s="146">
        <f t="shared" si="0"/>
        <v>14305171</v>
      </c>
      <c r="D14" s="146">
        <f t="shared" si="5"/>
        <v>5152546</v>
      </c>
      <c r="E14" s="151">
        <v>3073000</v>
      </c>
      <c r="F14" s="151">
        <v>1153000</v>
      </c>
      <c r="G14" s="151">
        <v>106000</v>
      </c>
      <c r="H14" s="151">
        <v>820546</v>
      </c>
      <c r="I14" s="150">
        <f t="shared" si="2"/>
        <v>0</v>
      </c>
      <c r="J14" s="151"/>
      <c r="K14" s="151"/>
      <c r="L14" s="151"/>
      <c r="M14" s="146">
        <f t="shared" si="3"/>
        <v>9152625</v>
      </c>
      <c r="N14" s="147">
        <v>9152625</v>
      </c>
      <c r="O14" s="147"/>
      <c r="P14" s="47"/>
      <c r="Q14" s="130"/>
      <c r="R14" s="132">
        <f t="shared" si="4"/>
        <v>0</v>
      </c>
      <c r="S14" s="133"/>
    </row>
    <row r="15" spans="1:19" ht="29.25" customHeight="1">
      <c r="A15" s="59" t="s">
        <v>182</v>
      </c>
      <c r="B15" s="56">
        <v>224</v>
      </c>
      <c r="C15" s="146">
        <f t="shared" si="0"/>
        <v>0</v>
      </c>
      <c r="D15" s="146">
        <f t="shared" si="5"/>
        <v>0</v>
      </c>
      <c r="E15" s="151"/>
      <c r="F15" s="151"/>
      <c r="G15" s="151"/>
      <c r="H15" s="151"/>
      <c r="I15" s="150">
        <f t="shared" si="2"/>
        <v>0</v>
      </c>
      <c r="J15" s="151"/>
      <c r="K15" s="151"/>
      <c r="L15" s="151"/>
      <c r="M15" s="146">
        <f t="shared" si="3"/>
        <v>0</v>
      </c>
      <c r="N15" s="147">
        <v>0</v>
      </c>
      <c r="O15" s="147"/>
      <c r="P15" s="47"/>
      <c r="Q15" s="130"/>
      <c r="R15" s="132">
        <f t="shared" si="4"/>
        <v>0</v>
      </c>
      <c r="S15" s="133"/>
    </row>
    <row r="16" spans="1:19" ht="27.75" customHeight="1">
      <c r="A16" s="59" t="s">
        <v>183</v>
      </c>
      <c r="B16" s="56">
        <v>225</v>
      </c>
      <c r="C16" s="146">
        <f t="shared" si="0"/>
        <v>15437878</v>
      </c>
      <c r="D16" s="146">
        <f t="shared" si="5"/>
        <v>1092024</v>
      </c>
      <c r="E16" s="151">
        <v>348006</v>
      </c>
      <c r="F16" s="151">
        <v>248006</v>
      </c>
      <c r="G16" s="151">
        <v>248006</v>
      </c>
      <c r="H16" s="151">
        <v>248006</v>
      </c>
      <c r="I16" s="150">
        <f t="shared" si="2"/>
        <v>0</v>
      </c>
      <c r="J16" s="151"/>
      <c r="K16" s="151"/>
      <c r="L16" s="151"/>
      <c r="M16" s="146">
        <f t="shared" si="3"/>
        <v>14345854</v>
      </c>
      <c r="N16" s="147">
        <v>14345854</v>
      </c>
      <c r="O16" s="147"/>
      <c r="P16" s="47"/>
      <c r="Q16" s="130"/>
      <c r="R16" s="132">
        <f t="shared" si="4"/>
        <v>0</v>
      </c>
      <c r="S16" s="133"/>
    </row>
    <row r="17" spans="1:19" ht="19.5" customHeight="1">
      <c r="A17" s="59" t="s">
        <v>184</v>
      </c>
      <c r="B17" s="56">
        <v>226</v>
      </c>
      <c r="C17" s="146">
        <f t="shared" si="0"/>
        <v>15075509</v>
      </c>
      <c r="D17" s="146">
        <f t="shared" si="5"/>
        <v>2210941</v>
      </c>
      <c r="E17" s="151">
        <v>1565161</v>
      </c>
      <c r="F17" s="151">
        <v>466332</v>
      </c>
      <c r="G17" s="151">
        <v>89724</v>
      </c>
      <c r="H17" s="151">
        <v>89724</v>
      </c>
      <c r="I17" s="150">
        <f t="shared" si="2"/>
        <v>0</v>
      </c>
      <c r="J17" s="151"/>
      <c r="K17" s="151"/>
      <c r="L17" s="151"/>
      <c r="M17" s="146">
        <f t="shared" si="3"/>
        <v>12864568</v>
      </c>
      <c r="N17" s="147">
        <v>12864568</v>
      </c>
      <c r="O17" s="147"/>
      <c r="P17" s="47"/>
      <c r="Q17" s="130"/>
      <c r="R17" s="132">
        <f t="shared" si="4"/>
        <v>0</v>
      </c>
      <c r="S17" s="133"/>
    </row>
    <row r="18" spans="1:19" ht="18.75" customHeight="1">
      <c r="A18" s="144" t="s">
        <v>185</v>
      </c>
      <c r="B18" s="60">
        <v>262</v>
      </c>
      <c r="C18" s="146">
        <f t="shared" si="0"/>
        <v>9789400</v>
      </c>
      <c r="D18" s="146">
        <f t="shared" si="5"/>
        <v>0</v>
      </c>
      <c r="E18" s="151"/>
      <c r="F18" s="151"/>
      <c r="G18" s="151"/>
      <c r="H18" s="151"/>
      <c r="I18" s="150">
        <f t="shared" si="2"/>
        <v>9497900</v>
      </c>
      <c r="J18" s="151"/>
      <c r="K18" s="151"/>
      <c r="L18" s="151">
        <v>9497900</v>
      </c>
      <c r="M18" s="146">
        <f t="shared" si="3"/>
        <v>291500</v>
      </c>
      <c r="N18" s="147">
        <v>291500</v>
      </c>
      <c r="O18" s="147"/>
      <c r="P18" s="47"/>
      <c r="Q18" s="130"/>
      <c r="R18" s="132">
        <f t="shared" si="4"/>
        <v>0</v>
      </c>
      <c r="S18" s="133"/>
    </row>
    <row r="19" spans="1:19" ht="13.5">
      <c r="A19" s="61" t="s">
        <v>186</v>
      </c>
      <c r="B19" s="62">
        <v>290</v>
      </c>
      <c r="C19" s="146">
        <f t="shared" si="0"/>
        <v>22667890</v>
      </c>
      <c r="D19" s="146">
        <f t="shared" si="5"/>
        <v>2117890</v>
      </c>
      <c r="E19" s="151">
        <v>529472</v>
      </c>
      <c r="F19" s="151">
        <v>529472</v>
      </c>
      <c r="G19" s="151">
        <v>529472</v>
      </c>
      <c r="H19" s="151">
        <v>529474</v>
      </c>
      <c r="I19" s="150">
        <f t="shared" si="2"/>
        <v>20000000</v>
      </c>
      <c r="J19" s="150"/>
      <c r="K19" s="150"/>
      <c r="L19" s="150">
        <v>20000000</v>
      </c>
      <c r="M19" s="146">
        <f t="shared" si="3"/>
        <v>550000</v>
      </c>
      <c r="N19" s="147">
        <v>550000</v>
      </c>
      <c r="O19" s="148"/>
      <c r="P19" s="47"/>
      <c r="Q19" s="130"/>
      <c r="R19" s="132">
        <f t="shared" si="4"/>
        <v>0</v>
      </c>
      <c r="S19" s="133"/>
    </row>
    <row r="20" spans="1:19" ht="42.75" customHeight="1">
      <c r="A20" s="61" t="s">
        <v>187</v>
      </c>
      <c r="B20" s="50">
        <v>300</v>
      </c>
      <c r="C20" s="146">
        <f t="shared" si="0"/>
        <v>20101077</v>
      </c>
      <c r="D20" s="146">
        <f t="shared" si="5"/>
        <v>0</v>
      </c>
      <c r="E20" s="150"/>
      <c r="F20" s="150"/>
      <c r="G20" s="150"/>
      <c r="H20" s="150"/>
      <c r="I20" s="150">
        <f t="shared" si="2"/>
        <v>0</v>
      </c>
      <c r="J20" s="150"/>
      <c r="K20" s="150"/>
      <c r="L20" s="150"/>
      <c r="M20" s="146">
        <f t="shared" si="3"/>
        <v>20101077</v>
      </c>
      <c r="N20" s="148">
        <f>SUM(N21:N22)</f>
        <v>20101077</v>
      </c>
      <c r="O20" s="148"/>
      <c r="P20" s="51"/>
      <c r="Q20" s="130"/>
      <c r="R20" s="132">
        <f t="shared" si="4"/>
        <v>0</v>
      </c>
      <c r="S20" s="133"/>
    </row>
    <row r="21" spans="1:19" ht="30.75" customHeight="1">
      <c r="A21" s="59" t="s">
        <v>188</v>
      </c>
      <c r="B21" s="63">
        <v>310</v>
      </c>
      <c r="C21" s="146">
        <f t="shared" si="0"/>
        <v>14644203</v>
      </c>
      <c r="D21" s="146">
        <f t="shared" si="5"/>
        <v>0</v>
      </c>
      <c r="E21" s="151"/>
      <c r="F21" s="151"/>
      <c r="G21" s="151"/>
      <c r="H21" s="158"/>
      <c r="I21" s="150">
        <f t="shared" si="2"/>
        <v>0</v>
      </c>
      <c r="J21" s="151"/>
      <c r="K21" s="151"/>
      <c r="L21" s="151"/>
      <c r="M21" s="146">
        <f t="shared" si="3"/>
        <v>14644203</v>
      </c>
      <c r="N21" s="147">
        <v>14644203</v>
      </c>
      <c r="O21" s="147"/>
      <c r="P21" s="47"/>
      <c r="Q21" s="130"/>
      <c r="R21" s="132">
        <f t="shared" si="4"/>
        <v>0</v>
      </c>
      <c r="S21" s="133"/>
    </row>
    <row r="22" spans="1:19" ht="32.25" customHeight="1">
      <c r="A22" s="59" t="s">
        <v>189</v>
      </c>
      <c r="B22" s="63">
        <v>340</v>
      </c>
      <c r="C22" s="146">
        <f t="shared" si="0"/>
        <v>5456874</v>
      </c>
      <c r="D22" s="146">
        <f t="shared" si="5"/>
        <v>0</v>
      </c>
      <c r="E22" s="151"/>
      <c r="F22" s="151"/>
      <c r="G22" s="151"/>
      <c r="H22" s="151"/>
      <c r="I22" s="150">
        <f t="shared" si="2"/>
        <v>0</v>
      </c>
      <c r="J22" s="151"/>
      <c r="K22" s="151"/>
      <c r="L22" s="151"/>
      <c r="M22" s="146">
        <f t="shared" si="3"/>
        <v>5456874</v>
      </c>
      <c r="N22" s="147">
        <v>5456874</v>
      </c>
      <c r="O22" s="147"/>
      <c r="P22" s="47"/>
      <c r="Q22" s="130"/>
      <c r="R22" s="132">
        <f t="shared" si="4"/>
        <v>0</v>
      </c>
      <c r="S22" s="133"/>
    </row>
    <row r="23" spans="1:19" ht="19.5" customHeight="1">
      <c r="A23" s="66" t="s">
        <v>57</v>
      </c>
      <c r="B23" s="63">
        <v>341</v>
      </c>
      <c r="C23" s="146">
        <f t="shared" si="0"/>
        <v>0</v>
      </c>
      <c r="D23" s="146">
        <f t="shared" si="5"/>
        <v>0</v>
      </c>
      <c r="E23" s="151"/>
      <c r="F23" s="151"/>
      <c r="G23" s="151"/>
      <c r="H23" s="151"/>
      <c r="I23" s="150">
        <f t="shared" si="2"/>
        <v>0</v>
      </c>
      <c r="J23" s="151"/>
      <c r="K23" s="151"/>
      <c r="L23" s="151"/>
      <c r="M23" s="146">
        <f t="shared" si="3"/>
        <v>0</v>
      </c>
      <c r="N23" s="147"/>
      <c r="O23" s="147"/>
      <c r="P23" s="47"/>
      <c r="Q23" s="130"/>
      <c r="R23" s="132">
        <f t="shared" si="4"/>
        <v>0</v>
      </c>
      <c r="S23" s="133"/>
    </row>
    <row r="24" spans="1:19" ht="19.5" customHeight="1">
      <c r="A24" s="66" t="s">
        <v>56</v>
      </c>
      <c r="B24" s="63">
        <v>342</v>
      </c>
      <c r="C24" s="146">
        <f t="shared" si="0"/>
        <v>0</v>
      </c>
      <c r="D24" s="146">
        <f t="shared" si="5"/>
        <v>0</v>
      </c>
      <c r="E24" s="151"/>
      <c r="F24" s="151"/>
      <c r="G24" s="151"/>
      <c r="H24" s="151"/>
      <c r="I24" s="150">
        <f t="shared" si="2"/>
        <v>0</v>
      </c>
      <c r="J24" s="151"/>
      <c r="K24" s="151"/>
      <c r="L24" s="151"/>
      <c r="M24" s="146">
        <f t="shared" si="3"/>
        <v>0</v>
      </c>
      <c r="N24" s="147"/>
      <c r="O24" s="147"/>
      <c r="P24" s="47"/>
      <c r="Q24" s="130"/>
      <c r="R24" s="132">
        <f t="shared" si="4"/>
        <v>0</v>
      </c>
      <c r="S24" s="133"/>
    </row>
    <row r="25" spans="1:19" ht="19.5" customHeight="1">
      <c r="A25" s="66" t="s">
        <v>58</v>
      </c>
      <c r="B25" s="63">
        <v>343</v>
      </c>
      <c r="C25" s="146">
        <f t="shared" si="0"/>
        <v>0</v>
      </c>
      <c r="D25" s="146">
        <f t="shared" si="5"/>
        <v>0</v>
      </c>
      <c r="E25" s="151"/>
      <c r="F25" s="151"/>
      <c r="G25" s="151"/>
      <c r="H25" s="151"/>
      <c r="I25" s="150">
        <f t="shared" si="2"/>
        <v>0</v>
      </c>
      <c r="J25" s="151"/>
      <c r="K25" s="151"/>
      <c r="L25" s="151"/>
      <c r="M25" s="146">
        <f t="shared" si="3"/>
        <v>0</v>
      </c>
      <c r="N25" s="147"/>
      <c r="O25" s="147"/>
      <c r="P25" s="47"/>
      <c r="Q25" s="130"/>
      <c r="R25" s="132">
        <f t="shared" si="4"/>
        <v>0</v>
      </c>
      <c r="S25" s="133"/>
    </row>
    <row r="26" spans="1:19" ht="26.25" customHeight="1">
      <c r="A26" s="59" t="s">
        <v>190</v>
      </c>
      <c r="B26" s="64"/>
      <c r="C26" s="51"/>
      <c r="D26" s="51"/>
      <c r="E26" s="65"/>
      <c r="F26" s="65"/>
      <c r="G26" s="65"/>
      <c r="H26" s="65"/>
      <c r="I26" s="48"/>
      <c r="J26" s="48"/>
      <c r="K26" s="48"/>
      <c r="L26" s="48"/>
      <c r="M26" s="47"/>
      <c r="N26" s="51"/>
      <c r="O26" s="51"/>
      <c r="P26" s="51"/>
      <c r="Q26" s="130"/>
      <c r="R26" s="133"/>
      <c r="S26" s="133"/>
    </row>
    <row r="28" spans="1:5" ht="12.75">
      <c r="A28" s="68" t="s">
        <v>281</v>
      </c>
      <c r="B28" s="69"/>
      <c r="C28" s="241" t="s">
        <v>280</v>
      </c>
      <c r="D28" s="241"/>
      <c r="E28" s="241"/>
    </row>
    <row r="29" spans="1:7" ht="14.25" customHeight="1">
      <c r="A29" s="70"/>
      <c r="B29" s="71" t="s">
        <v>52</v>
      </c>
      <c r="C29" s="237" t="s">
        <v>53</v>
      </c>
      <c r="D29" s="237"/>
      <c r="E29" s="237"/>
      <c r="G29" s="145"/>
    </row>
    <row r="30" spans="1:5" ht="12.75">
      <c r="A30" s="72" t="s">
        <v>54</v>
      </c>
      <c r="B30" s="71"/>
      <c r="C30" s="71"/>
      <c r="D30" s="73"/>
      <c r="E30" s="73"/>
    </row>
    <row r="31" spans="1:5" ht="20.25">
      <c r="A31" s="68" t="s">
        <v>285</v>
      </c>
      <c r="B31" s="69"/>
      <c r="C31" s="242" t="s">
        <v>286</v>
      </c>
      <c r="D31" s="242"/>
      <c r="E31" s="242"/>
    </row>
    <row r="32" spans="1:5" ht="12.75">
      <c r="A32" s="70"/>
      <c r="B32" s="71" t="s">
        <v>52</v>
      </c>
      <c r="C32" s="237" t="s">
        <v>53</v>
      </c>
      <c r="D32" s="237"/>
      <c r="E32" s="237"/>
    </row>
    <row r="33" spans="1:5" ht="12.75">
      <c r="A33" s="70" t="s">
        <v>284</v>
      </c>
      <c r="B33" s="71"/>
      <c r="C33" s="71"/>
      <c r="D33" s="73"/>
      <c r="E33" s="73"/>
    </row>
    <row r="34" spans="1:5" ht="12.75">
      <c r="A34" s="70"/>
      <c r="B34" s="71"/>
      <c r="C34" s="71"/>
      <c r="D34" s="73"/>
      <c r="E34" s="73"/>
    </row>
    <row r="35" spans="1:5" ht="12.75">
      <c r="A35" s="74" t="s">
        <v>110</v>
      </c>
      <c r="B35" s="75"/>
      <c r="C35" s="238" t="s">
        <v>111</v>
      </c>
      <c r="D35" s="238"/>
      <c r="E35" s="238"/>
    </row>
    <row r="36" spans="1:5" ht="12.75">
      <c r="A36" s="70"/>
      <c r="B36" s="71" t="s">
        <v>52</v>
      </c>
      <c r="C36" s="237" t="s">
        <v>53</v>
      </c>
      <c r="D36" s="237"/>
      <c r="E36" s="237"/>
    </row>
    <row r="37" spans="1:5" ht="12.75">
      <c r="A37" s="70" t="s">
        <v>55</v>
      </c>
      <c r="B37" s="71"/>
      <c r="C37" s="71"/>
      <c r="D37" s="73"/>
      <c r="E37" s="73"/>
    </row>
    <row r="38" spans="1:5" ht="12.75">
      <c r="A38" s="70"/>
      <c r="B38" s="71"/>
      <c r="C38" s="71"/>
      <c r="D38" s="73"/>
      <c r="E38" s="73"/>
    </row>
    <row r="39" spans="1:5" ht="21">
      <c r="A39" s="68" t="s">
        <v>108</v>
      </c>
      <c r="B39" s="69"/>
      <c r="C39" s="239" t="s">
        <v>109</v>
      </c>
      <c r="D39" s="239"/>
      <c r="E39" s="239"/>
    </row>
    <row r="40" spans="1:5" ht="12.75">
      <c r="A40" s="70"/>
      <c r="B40" s="71" t="s">
        <v>52</v>
      </c>
      <c r="C40" s="237" t="s">
        <v>53</v>
      </c>
      <c r="D40" s="237"/>
      <c r="E40" s="237"/>
    </row>
    <row r="41" spans="1:5" ht="12.75">
      <c r="A41" s="70"/>
      <c r="B41" s="71"/>
      <c r="C41" s="71"/>
      <c r="D41" s="73"/>
      <c r="E41" s="73"/>
    </row>
  </sheetData>
  <sheetProtection/>
  <mergeCells count="16">
    <mergeCell ref="A1:P1"/>
    <mergeCell ref="A2:A3"/>
    <mergeCell ref="B2:B3"/>
    <mergeCell ref="C2:C3"/>
    <mergeCell ref="D2:H2"/>
    <mergeCell ref="I2:L2"/>
    <mergeCell ref="M2:Q2"/>
    <mergeCell ref="C32:E32"/>
    <mergeCell ref="C35:E35"/>
    <mergeCell ref="C36:E36"/>
    <mergeCell ref="C39:E39"/>
    <mergeCell ref="C40:E40"/>
    <mergeCell ref="R2:S2"/>
    <mergeCell ref="C28:E28"/>
    <mergeCell ref="C29:E29"/>
    <mergeCell ref="C31:E3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H47"/>
  <sheetViews>
    <sheetView zoomScalePageLayoutView="0" workbookViewId="0" topLeftCell="A31">
      <selection activeCell="CK56" sqref="CK56"/>
    </sheetView>
  </sheetViews>
  <sheetFormatPr defaultColWidth="0.875" defaultRowHeight="12.75"/>
  <sheetData>
    <row r="1" spans="1:190" ht="12.7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 t="s">
        <v>4</v>
      </c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</row>
    <row r="2" spans="1:190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 t="s">
        <v>234</v>
      </c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</row>
    <row r="3" spans="1:190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3"/>
      <c r="EG3" s="123"/>
      <c r="EH3" s="123" t="s">
        <v>236</v>
      </c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4"/>
      <c r="FF3" s="124"/>
      <c r="FG3" s="124"/>
      <c r="FH3" s="124"/>
      <c r="FI3" s="124"/>
      <c r="FJ3" s="124"/>
      <c r="FK3" s="124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</row>
    <row r="4" spans="1:190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 t="s">
        <v>235</v>
      </c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</row>
    <row r="5" spans="1:190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78"/>
      <c r="CM5" s="78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8"/>
      <c r="DU5" s="78"/>
      <c r="DV5" s="78"/>
      <c r="DW5" s="78"/>
      <c r="DX5" s="78"/>
      <c r="DY5" s="123"/>
      <c r="DZ5" s="123"/>
      <c r="EA5" s="123"/>
      <c r="EB5" s="123"/>
      <c r="EC5" s="123"/>
      <c r="ED5" s="123"/>
      <c r="EE5" s="123"/>
      <c r="EF5" s="123"/>
      <c r="EG5" s="123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8"/>
      <c r="FM5" s="128"/>
      <c r="FN5" s="128"/>
      <c r="FO5" s="128"/>
      <c r="FP5" s="128"/>
      <c r="FQ5" s="128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</row>
    <row r="6" spans="1:190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80"/>
      <c r="CM6" s="80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271" t="s">
        <v>237</v>
      </c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1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</row>
    <row r="7" spans="1:190" ht="12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81"/>
      <c r="BQ7" s="126"/>
      <c r="BR7" s="126"/>
      <c r="BS7" s="126"/>
      <c r="BT7" s="126"/>
      <c r="BU7" s="126"/>
      <c r="BV7" s="294"/>
      <c r="BW7" s="294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7"/>
      <c r="CV7" s="127"/>
      <c r="CW7" s="127"/>
      <c r="CX7" s="127"/>
      <c r="CY7" s="126"/>
      <c r="CZ7" s="126"/>
      <c r="DA7" s="126"/>
      <c r="DB7" s="127"/>
      <c r="DC7" s="127"/>
      <c r="DD7" s="12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 t="s">
        <v>204</v>
      </c>
      <c r="EH7" s="257"/>
      <c r="EI7" s="257"/>
      <c r="EJ7" s="257"/>
      <c r="EK7" s="257"/>
      <c r="EL7" s="257"/>
      <c r="EM7" s="77" t="s">
        <v>204</v>
      </c>
      <c r="EN7" s="77"/>
      <c r="EO7" s="77"/>
      <c r="EP7" s="257"/>
      <c r="EQ7" s="257"/>
      <c r="ER7" s="257"/>
      <c r="ES7" s="257"/>
      <c r="ET7" s="257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8">
        <v>20</v>
      </c>
      <c r="FJ7" s="258"/>
      <c r="FK7" s="258"/>
      <c r="FL7" s="257"/>
      <c r="FM7" s="257"/>
      <c r="FN7" s="257"/>
      <c r="FO7" s="258" t="s">
        <v>238</v>
      </c>
      <c r="FP7" s="258"/>
      <c r="FQ7" s="258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</row>
    <row r="8" spans="1:190" ht="12.75">
      <c r="A8" s="82"/>
      <c r="B8" s="296" t="s">
        <v>76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6"/>
      <c r="CO8" s="296"/>
      <c r="CP8" s="296"/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296"/>
      <c r="DE8" s="296"/>
      <c r="DF8" s="296"/>
      <c r="DG8" s="296"/>
      <c r="DH8" s="296"/>
      <c r="DI8" s="296"/>
      <c r="DJ8" s="296"/>
      <c r="DK8" s="296"/>
      <c r="DL8" s="296"/>
      <c r="DM8" s="296"/>
      <c r="DN8" s="296"/>
      <c r="DO8" s="296"/>
      <c r="DP8" s="296"/>
      <c r="DQ8" s="296"/>
      <c r="DR8" s="296"/>
      <c r="DS8" s="296"/>
      <c r="DT8" s="296"/>
      <c r="DU8" s="296"/>
      <c r="DV8" s="296"/>
      <c r="DW8" s="296"/>
      <c r="DX8" s="296"/>
      <c r="DY8" s="296"/>
      <c r="DZ8" s="296"/>
      <c r="EA8" s="296"/>
      <c r="EB8" s="296"/>
      <c r="EC8" s="296"/>
      <c r="ED8" s="296"/>
      <c r="EE8" s="296"/>
      <c r="EF8" s="296"/>
      <c r="EG8" s="296"/>
      <c r="EH8" s="296"/>
      <c r="EI8" s="296"/>
      <c r="EJ8" s="296"/>
      <c r="EK8" s="296"/>
      <c r="EL8" s="296"/>
      <c r="EM8" s="296"/>
      <c r="EN8" s="296"/>
      <c r="EO8" s="296"/>
      <c r="EP8" s="296"/>
      <c r="EQ8" s="296"/>
      <c r="ER8" s="296"/>
      <c r="ES8" s="296"/>
      <c r="ET8" s="296"/>
      <c r="EU8" s="296"/>
      <c r="EV8" s="296"/>
      <c r="EW8" s="296"/>
      <c r="EX8" s="296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296"/>
      <c r="FN8" s="296"/>
      <c r="FO8" s="296"/>
      <c r="FP8" s="296"/>
      <c r="FQ8" s="296"/>
      <c r="FR8" s="296"/>
      <c r="FS8" s="296"/>
      <c r="FT8" s="296"/>
      <c r="FU8" s="296"/>
      <c r="FV8" s="296"/>
      <c r="FW8" s="296"/>
      <c r="FX8" s="296"/>
      <c r="FY8" s="296"/>
      <c r="FZ8" s="296"/>
      <c r="GA8" s="296"/>
      <c r="GB8" s="296"/>
      <c r="GC8" s="296"/>
      <c r="GD8" s="296"/>
      <c r="GE8" s="296"/>
      <c r="GF8" s="296"/>
      <c r="GG8" s="296"/>
      <c r="GH8" s="296"/>
    </row>
    <row r="9" spans="1:190" ht="13.5" thickBot="1">
      <c r="A9" s="83"/>
      <c r="B9" s="77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77"/>
      <c r="EI9" s="84" t="s">
        <v>206</v>
      </c>
      <c r="EJ9" s="297"/>
      <c r="EK9" s="297"/>
      <c r="EL9" s="297"/>
      <c r="EM9" s="297"/>
      <c r="EN9" s="85" t="s">
        <v>207</v>
      </c>
      <c r="EO9" s="85"/>
      <c r="EP9" s="85"/>
      <c r="EQ9" s="85"/>
      <c r="ER9" s="77"/>
      <c r="ES9" s="77"/>
      <c r="ET9" s="77"/>
      <c r="EU9" s="77"/>
      <c r="EV9" s="77"/>
      <c r="EW9" s="77"/>
      <c r="EX9" s="77"/>
      <c r="EY9" s="77"/>
      <c r="EZ9" s="298" t="s">
        <v>66</v>
      </c>
      <c r="FA9" s="299"/>
      <c r="FB9" s="299"/>
      <c r="FC9" s="299"/>
      <c r="FD9" s="299"/>
      <c r="FE9" s="299"/>
      <c r="FF9" s="299"/>
      <c r="FG9" s="299"/>
      <c r="FH9" s="299"/>
      <c r="FI9" s="299"/>
      <c r="FJ9" s="299"/>
      <c r="FK9" s="300"/>
      <c r="FL9" s="83"/>
      <c r="FM9" s="77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</row>
    <row r="10" spans="1:190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85"/>
      <c r="EC10" s="85"/>
      <c r="ED10" s="85"/>
      <c r="EE10" s="85"/>
      <c r="EF10" s="86"/>
      <c r="EG10" s="86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8"/>
      <c r="ES10" s="88"/>
      <c r="ET10" s="88"/>
      <c r="EU10" s="88"/>
      <c r="EV10" s="77"/>
      <c r="EW10" s="87"/>
      <c r="EX10" s="88" t="s">
        <v>67</v>
      </c>
      <c r="EY10" s="77"/>
      <c r="EZ10" s="301" t="s">
        <v>208</v>
      </c>
      <c r="FA10" s="302"/>
      <c r="FB10" s="302"/>
      <c r="FC10" s="302"/>
      <c r="FD10" s="302"/>
      <c r="FE10" s="302"/>
      <c r="FF10" s="302"/>
      <c r="FG10" s="302"/>
      <c r="FH10" s="302"/>
      <c r="FI10" s="302"/>
      <c r="FJ10" s="302"/>
      <c r="FK10" s="303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</row>
    <row r="11" spans="1:190" ht="12.7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81" t="s">
        <v>209</v>
      </c>
      <c r="AR11" s="269"/>
      <c r="AS11" s="269"/>
      <c r="AT11" s="269"/>
      <c r="AU11" s="269"/>
      <c r="AV11" s="269"/>
      <c r="AW11" s="294" t="s">
        <v>204</v>
      </c>
      <c r="AX11" s="294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92">
        <v>20</v>
      </c>
      <c r="BW11" s="292"/>
      <c r="BX11" s="292"/>
      <c r="BY11" s="292"/>
      <c r="BZ11" s="295"/>
      <c r="CA11" s="295"/>
      <c r="CB11" s="295"/>
      <c r="CC11" s="294" t="s">
        <v>205</v>
      </c>
      <c r="CD11" s="294"/>
      <c r="CE11" s="294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81"/>
      <c r="ES11" s="81"/>
      <c r="ET11" s="81"/>
      <c r="EU11" s="81"/>
      <c r="EV11" s="77"/>
      <c r="EW11" s="77"/>
      <c r="EX11" s="81" t="s">
        <v>68</v>
      </c>
      <c r="EY11" s="77"/>
      <c r="EZ11" s="259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1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</row>
    <row r="12" spans="1:190" ht="12.75">
      <c r="A12" s="77" t="s">
        <v>210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77"/>
      <c r="EN12" s="77"/>
      <c r="EO12" s="77"/>
      <c r="EP12" s="77"/>
      <c r="EQ12" s="77"/>
      <c r="ER12" s="81"/>
      <c r="ES12" s="81"/>
      <c r="ET12" s="81"/>
      <c r="EU12" s="81"/>
      <c r="EV12" s="77"/>
      <c r="EW12" s="77"/>
      <c r="EX12" s="81"/>
      <c r="EY12" s="77"/>
      <c r="EZ12" s="262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4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</row>
    <row r="13" spans="1:190" ht="12.75">
      <c r="A13" s="77" t="s">
        <v>211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77"/>
      <c r="AN13" s="77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  <c r="DU13" s="305"/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305"/>
      <c r="EG13" s="305"/>
      <c r="EH13" s="305"/>
      <c r="EI13" s="305"/>
      <c r="EJ13" s="305"/>
      <c r="EK13" s="305"/>
      <c r="EL13" s="305"/>
      <c r="EM13" s="77"/>
      <c r="EN13" s="77"/>
      <c r="EO13" s="77"/>
      <c r="EP13" s="77"/>
      <c r="EQ13" s="77"/>
      <c r="ER13" s="81"/>
      <c r="ES13" s="81"/>
      <c r="ET13" s="81"/>
      <c r="EU13" s="81"/>
      <c r="EV13" s="77"/>
      <c r="EW13" s="77"/>
      <c r="EX13" s="81" t="s">
        <v>69</v>
      </c>
      <c r="EY13" s="77"/>
      <c r="EZ13" s="268"/>
      <c r="FA13" s="269"/>
      <c r="FB13" s="269"/>
      <c r="FC13" s="269"/>
      <c r="FD13" s="269"/>
      <c r="FE13" s="269"/>
      <c r="FF13" s="269"/>
      <c r="FG13" s="269"/>
      <c r="FH13" s="269"/>
      <c r="FI13" s="269"/>
      <c r="FJ13" s="269"/>
      <c r="FK13" s="270"/>
      <c r="FL13" s="77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</row>
    <row r="14" spans="1:190" ht="13.5" thickBo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77"/>
      <c r="AT14" s="77"/>
      <c r="AU14" s="77"/>
      <c r="AV14" s="77"/>
      <c r="AW14" s="77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77"/>
      <c r="EK14" s="77"/>
      <c r="EL14" s="77"/>
      <c r="EM14" s="77"/>
      <c r="EN14" s="77"/>
      <c r="EO14" s="77"/>
      <c r="EP14" s="77"/>
      <c r="EQ14" s="77"/>
      <c r="ER14" s="81"/>
      <c r="ES14" s="81"/>
      <c r="ET14" s="81"/>
      <c r="EU14" s="81"/>
      <c r="EV14" s="77"/>
      <c r="EW14" s="77"/>
      <c r="EX14" s="81"/>
      <c r="EY14" s="77"/>
      <c r="EZ14" s="262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4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</row>
    <row r="15" spans="1:190" ht="12.7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77"/>
      <c r="AN15" s="89"/>
      <c r="AO15" s="90" t="s">
        <v>212</v>
      </c>
      <c r="AP15" s="89"/>
      <c r="AQ15" s="89"/>
      <c r="AR15" s="89"/>
      <c r="AS15" s="77"/>
      <c r="AT15" s="77"/>
      <c r="AU15" s="77"/>
      <c r="AV15" s="77"/>
      <c r="AW15" s="77"/>
      <c r="AX15" s="77"/>
      <c r="AY15" s="286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8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77"/>
      <c r="EK15" s="77"/>
      <c r="EL15" s="77"/>
      <c r="EM15" s="77"/>
      <c r="EN15" s="77"/>
      <c r="EO15" s="77"/>
      <c r="EP15" s="77"/>
      <c r="EQ15" s="77"/>
      <c r="ER15" s="81"/>
      <c r="ES15" s="81"/>
      <c r="ET15" s="81"/>
      <c r="EU15" s="81"/>
      <c r="EV15" s="77"/>
      <c r="EW15" s="77"/>
      <c r="EX15" s="81" t="s">
        <v>70</v>
      </c>
      <c r="EY15" s="77"/>
      <c r="EZ15" s="265"/>
      <c r="FA15" s="266"/>
      <c r="FB15" s="266"/>
      <c r="FC15" s="266"/>
      <c r="FD15" s="266"/>
      <c r="FE15" s="266"/>
      <c r="FF15" s="266"/>
      <c r="FG15" s="266"/>
      <c r="FH15" s="266"/>
      <c r="FI15" s="266"/>
      <c r="FJ15" s="266"/>
      <c r="FK15" s="267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</row>
    <row r="16" spans="1:190" ht="13.5" thickBo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77"/>
      <c r="AT16" s="77"/>
      <c r="AU16" s="77"/>
      <c r="AV16" s="77"/>
      <c r="AW16" s="77"/>
      <c r="AX16" s="77"/>
      <c r="AY16" s="289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1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77"/>
      <c r="EK16" s="77"/>
      <c r="EL16" s="77"/>
      <c r="EM16" s="77"/>
      <c r="EN16" s="77"/>
      <c r="EO16" s="77"/>
      <c r="EP16" s="77"/>
      <c r="EQ16" s="77"/>
      <c r="ER16" s="81"/>
      <c r="ES16" s="81"/>
      <c r="ET16" s="81"/>
      <c r="EU16" s="81"/>
      <c r="EV16" s="77"/>
      <c r="EW16" s="77"/>
      <c r="EX16" s="81"/>
      <c r="EY16" s="77"/>
      <c r="EZ16" s="268"/>
      <c r="FA16" s="269"/>
      <c r="FB16" s="269"/>
      <c r="FC16" s="269"/>
      <c r="FD16" s="269"/>
      <c r="FE16" s="269"/>
      <c r="FF16" s="269"/>
      <c r="FG16" s="269"/>
      <c r="FH16" s="269"/>
      <c r="FI16" s="269"/>
      <c r="FJ16" s="269"/>
      <c r="FK16" s="270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</row>
    <row r="17" spans="1:190" ht="12.75">
      <c r="A17" s="77" t="s">
        <v>71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77"/>
      <c r="AG17" s="77"/>
      <c r="AH17" s="77"/>
      <c r="AI17" s="77"/>
      <c r="AJ17" s="77"/>
      <c r="AK17" s="77"/>
      <c r="AL17" s="77"/>
      <c r="AM17" s="77"/>
      <c r="AN17" s="77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5"/>
      <c r="EF17" s="285"/>
      <c r="EG17" s="285"/>
      <c r="EH17" s="285"/>
      <c r="EI17" s="285"/>
      <c r="EJ17" s="285"/>
      <c r="EK17" s="285"/>
      <c r="EL17" s="285"/>
      <c r="EM17" s="77"/>
      <c r="EN17" s="77"/>
      <c r="EO17" s="77"/>
      <c r="EP17" s="77"/>
      <c r="EQ17" s="77"/>
      <c r="ER17" s="81"/>
      <c r="ES17" s="81"/>
      <c r="ET17" s="81"/>
      <c r="EU17" s="81"/>
      <c r="EV17" s="77"/>
      <c r="EW17" s="77"/>
      <c r="EX17" s="88" t="s">
        <v>213</v>
      </c>
      <c r="EY17" s="77"/>
      <c r="EZ17" s="259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1"/>
      <c r="FL17" s="77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</row>
    <row r="18" spans="1:190" ht="12.75">
      <c r="A18" s="77" t="s">
        <v>214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  <c r="EC18" s="284"/>
      <c r="ED18" s="284"/>
      <c r="EE18" s="284"/>
      <c r="EF18" s="284"/>
      <c r="EG18" s="284"/>
      <c r="EH18" s="284"/>
      <c r="EI18" s="284"/>
      <c r="EJ18" s="284"/>
      <c r="EK18" s="284"/>
      <c r="EL18" s="284"/>
      <c r="EM18" s="77"/>
      <c r="EN18" s="77"/>
      <c r="EO18" s="77"/>
      <c r="EP18" s="77"/>
      <c r="EQ18" s="77"/>
      <c r="ER18" s="81"/>
      <c r="ES18" s="81"/>
      <c r="ET18" s="81"/>
      <c r="EU18" s="81"/>
      <c r="EV18" s="77"/>
      <c r="EW18" s="77"/>
      <c r="EX18" s="81"/>
      <c r="EY18" s="77"/>
      <c r="EZ18" s="259"/>
      <c r="FA18" s="260"/>
      <c r="FB18" s="260"/>
      <c r="FC18" s="260"/>
      <c r="FD18" s="260"/>
      <c r="FE18" s="260"/>
      <c r="FF18" s="260"/>
      <c r="FG18" s="260"/>
      <c r="FH18" s="260"/>
      <c r="FI18" s="260"/>
      <c r="FJ18" s="260"/>
      <c r="FK18" s="261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</row>
    <row r="19" spans="1:190" ht="12.75">
      <c r="A19" s="77" t="s">
        <v>215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5"/>
      <c r="DW19" s="285"/>
      <c r="DX19" s="285"/>
      <c r="DY19" s="285"/>
      <c r="DZ19" s="285"/>
      <c r="EA19" s="285"/>
      <c r="EB19" s="285"/>
      <c r="EC19" s="285"/>
      <c r="ED19" s="285"/>
      <c r="EE19" s="285"/>
      <c r="EF19" s="285"/>
      <c r="EG19" s="285"/>
      <c r="EH19" s="285"/>
      <c r="EI19" s="285"/>
      <c r="EJ19" s="285"/>
      <c r="EK19" s="285"/>
      <c r="EL19" s="285"/>
      <c r="EM19" s="77"/>
      <c r="EN19" s="77"/>
      <c r="EO19" s="77"/>
      <c r="EP19" s="77"/>
      <c r="EQ19" s="77"/>
      <c r="ER19" s="81"/>
      <c r="ES19" s="81"/>
      <c r="ET19" s="81"/>
      <c r="EU19" s="81"/>
      <c r="EV19" s="77"/>
      <c r="EW19" s="77"/>
      <c r="EX19" s="81" t="s">
        <v>72</v>
      </c>
      <c r="EY19" s="77"/>
      <c r="EZ19" s="259"/>
      <c r="FA19" s="260"/>
      <c r="FB19" s="260"/>
      <c r="FC19" s="260"/>
      <c r="FD19" s="260"/>
      <c r="FE19" s="260"/>
      <c r="FF19" s="260"/>
      <c r="FG19" s="260"/>
      <c r="FH19" s="260"/>
      <c r="FI19" s="260"/>
      <c r="FJ19" s="260"/>
      <c r="FK19" s="261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</row>
    <row r="20" spans="1:190" ht="12.75">
      <c r="A20" s="77" t="s">
        <v>214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4"/>
      <c r="DX20" s="284"/>
      <c r="DY20" s="284"/>
      <c r="DZ20" s="284"/>
      <c r="EA20" s="284"/>
      <c r="EB20" s="284"/>
      <c r="EC20" s="284"/>
      <c r="ED20" s="284"/>
      <c r="EE20" s="284"/>
      <c r="EF20" s="284"/>
      <c r="EG20" s="284"/>
      <c r="EH20" s="284"/>
      <c r="EI20" s="284"/>
      <c r="EJ20" s="284"/>
      <c r="EK20" s="284"/>
      <c r="EL20" s="284"/>
      <c r="EM20" s="77"/>
      <c r="EN20" s="87"/>
      <c r="EO20" s="87"/>
      <c r="EP20" s="87"/>
      <c r="EQ20" s="87"/>
      <c r="ER20" s="88"/>
      <c r="ES20" s="88"/>
      <c r="ET20" s="88"/>
      <c r="EU20" s="88"/>
      <c r="EV20" s="77"/>
      <c r="EW20" s="87"/>
      <c r="EX20" s="77"/>
      <c r="EY20" s="77"/>
      <c r="EZ20" s="262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4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</row>
    <row r="21" spans="1:190" ht="12.75">
      <c r="A21" s="77" t="s">
        <v>216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5"/>
      <c r="EE21" s="285"/>
      <c r="EF21" s="285"/>
      <c r="EG21" s="285"/>
      <c r="EH21" s="285"/>
      <c r="EI21" s="285"/>
      <c r="EJ21" s="285"/>
      <c r="EK21" s="285"/>
      <c r="EL21" s="285"/>
      <c r="EM21" s="77"/>
      <c r="EN21" s="87"/>
      <c r="EO21" s="87"/>
      <c r="EP21" s="87"/>
      <c r="EQ21" s="87"/>
      <c r="ER21" s="88"/>
      <c r="ES21" s="88"/>
      <c r="ET21" s="88"/>
      <c r="EU21" s="88"/>
      <c r="EV21" s="77"/>
      <c r="EW21" s="87"/>
      <c r="EX21" s="81" t="s">
        <v>69</v>
      </c>
      <c r="EY21" s="77"/>
      <c r="EZ21" s="268"/>
      <c r="FA21" s="269"/>
      <c r="FB21" s="269"/>
      <c r="FC21" s="269"/>
      <c r="FD21" s="269"/>
      <c r="FE21" s="269"/>
      <c r="FF21" s="269"/>
      <c r="FG21" s="269"/>
      <c r="FH21" s="269"/>
      <c r="FI21" s="269"/>
      <c r="FJ21" s="269"/>
      <c r="FK21" s="270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</row>
    <row r="22" spans="1:190" ht="12.75">
      <c r="A22" s="77" t="s">
        <v>217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87"/>
      <c r="EK22" s="87"/>
      <c r="EL22" s="87"/>
      <c r="EM22" s="87"/>
      <c r="EN22" s="87"/>
      <c r="EO22" s="87"/>
      <c r="EP22" s="87"/>
      <c r="EQ22" s="87"/>
      <c r="ER22" s="88"/>
      <c r="ES22" s="88"/>
      <c r="ET22" s="88"/>
      <c r="EU22" s="88"/>
      <c r="EV22" s="77"/>
      <c r="EW22" s="87"/>
      <c r="EX22" s="81" t="s">
        <v>73</v>
      </c>
      <c r="EY22" s="77"/>
      <c r="EZ22" s="259"/>
      <c r="FA22" s="260"/>
      <c r="FB22" s="260"/>
      <c r="FC22" s="260"/>
      <c r="FD22" s="260"/>
      <c r="FE22" s="260"/>
      <c r="FF22" s="260"/>
      <c r="FG22" s="260"/>
      <c r="FH22" s="260"/>
      <c r="FI22" s="260"/>
      <c r="FJ22" s="260"/>
      <c r="FK22" s="261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</row>
    <row r="23" spans="1:190" ht="13.5" thickBo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87"/>
      <c r="EK23" s="87"/>
      <c r="EL23" s="87"/>
      <c r="EM23" s="87"/>
      <c r="EN23" s="87"/>
      <c r="EO23" s="87"/>
      <c r="EP23" s="87"/>
      <c r="EQ23" s="87"/>
      <c r="ER23" s="88"/>
      <c r="ES23" s="88"/>
      <c r="ET23" s="88"/>
      <c r="EU23" s="88"/>
      <c r="EV23" s="77"/>
      <c r="EW23" s="87"/>
      <c r="EX23" s="81" t="s">
        <v>74</v>
      </c>
      <c r="EY23" s="77"/>
      <c r="EZ23" s="307"/>
      <c r="FA23" s="308"/>
      <c r="FB23" s="308"/>
      <c r="FC23" s="308"/>
      <c r="FD23" s="308"/>
      <c r="FE23" s="308"/>
      <c r="FF23" s="308"/>
      <c r="FG23" s="308"/>
      <c r="FH23" s="308"/>
      <c r="FI23" s="308"/>
      <c r="FJ23" s="308"/>
      <c r="FK23" s="309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</row>
    <row r="24" spans="1:190" ht="13.5" thickBo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310" t="s">
        <v>75</v>
      </c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3"/>
      <c r="EK24" s="93"/>
      <c r="EL24" s="93"/>
      <c r="EM24" s="93"/>
      <c r="EN24" s="93"/>
      <c r="EO24" s="93"/>
      <c r="EP24" s="93"/>
      <c r="EQ24" s="93"/>
      <c r="ER24" s="94"/>
      <c r="ES24" s="94"/>
      <c r="ET24" s="94"/>
      <c r="EU24" s="94"/>
      <c r="EV24" s="79"/>
      <c r="EW24" s="93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</row>
    <row r="25" spans="1:190" ht="13.5" thickBo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96"/>
      <c r="AY25" s="96"/>
      <c r="AZ25" s="96"/>
      <c r="BA25" s="96"/>
      <c r="BB25" s="96"/>
      <c r="BC25" s="77"/>
      <c r="BD25" s="77"/>
      <c r="BE25" s="77"/>
      <c r="BF25" s="77"/>
      <c r="BG25" s="77"/>
      <c r="BH25" s="77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77"/>
      <c r="BX25" s="77"/>
      <c r="BY25" s="77"/>
      <c r="BZ25" s="77"/>
      <c r="CA25" s="77"/>
      <c r="CB25" s="91"/>
      <c r="CC25" s="91"/>
      <c r="CD25" s="91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77"/>
      <c r="EI25" s="91"/>
      <c r="EJ25" s="77"/>
      <c r="EK25" s="77"/>
      <c r="EL25" s="88" t="s">
        <v>143</v>
      </c>
      <c r="EM25" s="77"/>
      <c r="EN25" s="311"/>
      <c r="EO25" s="312"/>
      <c r="EP25" s="312"/>
      <c r="EQ25" s="312"/>
      <c r="ER25" s="312"/>
      <c r="ES25" s="312"/>
      <c r="ET25" s="312"/>
      <c r="EU25" s="312"/>
      <c r="EV25" s="312"/>
      <c r="EW25" s="312"/>
      <c r="EX25" s="312"/>
      <c r="EY25" s="312"/>
      <c r="EZ25" s="312"/>
      <c r="FA25" s="312"/>
      <c r="FB25" s="312"/>
      <c r="FC25" s="312"/>
      <c r="FD25" s="312"/>
      <c r="FE25" s="312"/>
      <c r="FF25" s="312"/>
      <c r="FG25" s="312"/>
      <c r="FH25" s="312"/>
      <c r="FI25" s="312"/>
      <c r="FJ25" s="312"/>
      <c r="FK25" s="313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</row>
    <row r="26" spans="1:190" ht="12.75">
      <c r="A26" s="89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87"/>
      <c r="EK26" s="87"/>
      <c r="EL26" s="87"/>
      <c r="EM26" s="87"/>
      <c r="EN26" s="87"/>
      <c r="EO26" s="87"/>
      <c r="EP26" s="87"/>
      <c r="EQ26" s="87"/>
      <c r="ER26" s="88"/>
      <c r="ES26" s="88"/>
      <c r="ET26" s="88"/>
      <c r="EU26" s="88"/>
      <c r="EV26" s="77"/>
      <c r="EW26" s="8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89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</row>
    <row r="27" spans="1:190" ht="12.75" customHeight="1">
      <c r="A27" s="314" t="s">
        <v>59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6" t="s">
        <v>218</v>
      </c>
      <c r="AF27" s="315"/>
      <c r="AG27" s="315"/>
      <c r="AH27" s="315"/>
      <c r="AI27" s="315"/>
      <c r="AJ27" s="315"/>
      <c r="AK27" s="315"/>
      <c r="AL27" s="315"/>
      <c r="AM27" s="315"/>
      <c r="AN27" s="315"/>
      <c r="AO27" s="317" t="s">
        <v>219</v>
      </c>
      <c r="AP27" s="318"/>
      <c r="AQ27" s="318"/>
      <c r="AR27" s="318"/>
      <c r="AS27" s="318"/>
      <c r="AT27" s="318"/>
      <c r="AU27" s="318"/>
      <c r="AV27" s="318"/>
      <c r="AW27" s="318"/>
      <c r="AX27" s="318"/>
      <c r="AY27" s="316" t="s">
        <v>220</v>
      </c>
      <c r="AZ27" s="315"/>
      <c r="BA27" s="315"/>
      <c r="BB27" s="315"/>
      <c r="BC27" s="315"/>
      <c r="BD27" s="315"/>
      <c r="BE27" s="315"/>
      <c r="BF27" s="315"/>
      <c r="BG27" s="315"/>
      <c r="BH27" s="315"/>
      <c r="BI27" s="319" t="s">
        <v>221</v>
      </c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1"/>
      <c r="CN27" s="322" t="s">
        <v>222</v>
      </c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4"/>
      <c r="DP27" s="331" t="s">
        <v>60</v>
      </c>
      <c r="DQ27" s="332"/>
      <c r="DR27" s="332"/>
      <c r="DS27" s="332"/>
      <c r="DT27" s="332"/>
      <c r="DU27" s="332"/>
      <c r="DV27" s="332"/>
      <c r="DW27" s="332"/>
      <c r="DX27" s="332"/>
      <c r="DY27" s="332"/>
      <c r="DZ27" s="332"/>
      <c r="EA27" s="332"/>
      <c r="EB27" s="332"/>
      <c r="EC27" s="332"/>
      <c r="ED27" s="332"/>
      <c r="EE27" s="332"/>
      <c r="EF27" s="332"/>
      <c r="EG27" s="332"/>
      <c r="EH27" s="332"/>
      <c r="EI27" s="332"/>
      <c r="EJ27" s="332"/>
      <c r="EK27" s="332"/>
      <c r="EL27" s="332"/>
      <c r="EM27" s="332"/>
      <c r="EN27" s="332"/>
      <c r="EO27" s="332"/>
      <c r="EP27" s="332"/>
      <c r="EQ27" s="332"/>
      <c r="ER27" s="332"/>
      <c r="ES27" s="332"/>
      <c r="ET27" s="332"/>
      <c r="EU27" s="332"/>
      <c r="EV27" s="332"/>
      <c r="EW27" s="332"/>
      <c r="EX27" s="332"/>
      <c r="EY27" s="332"/>
      <c r="EZ27" s="332"/>
      <c r="FA27" s="332"/>
      <c r="FB27" s="332"/>
      <c r="FC27" s="332"/>
      <c r="FD27" s="332"/>
      <c r="FE27" s="332"/>
      <c r="FF27" s="332"/>
      <c r="FG27" s="332"/>
      <c r="FH27" s="332"/>
      <c r="FI27" s="332"/>
      <c r="FJ27" s="332"/>
      <c r="FK27" s="333"/>
      <c r="FL27" s="114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</row>
    <row r="28" spans="1:190" ht="12.75">
      <c r="A28" s="314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6"/>
      <c r="AF28" s="315"/>
      <c r="AG28" s="315"/>
      <c r="AH28" s="315"/>
      <c r="AI28" s="315"/>
      <c r="AJ28" s="315"/>
      <c r="AK28" s="315"/>
      <c r="AL28" s="315"/>
      <c r="AM28" s="315"/>
      <c r="AN28" s="315"/>
      <c r="AO28" s="317"/>
      <c r="AP28" s="318"/>
      <c r="AQ28" s="318"/>
      <c r="AR28" s="318"/>
      <c r="AS28" s="318"/>
      <c r="AT28" s="318"/>
      <c r="AU28" s="318"/>
      <c r="AV28" s="318"/>
      <c r="AW28" s="318"/>
      <c r="AX28" s="318"/>
      <c r="AY28" s="316"/>
      <c r="AZ28" s="315"/>
      <c r="BA28" s="315"/>
      <c r="BB28" s="315"/>
      <c r="BC28" s="315"/>
      <c r="BD28" s="315"/>
      <c r="BE28" s="315"/>
      <c r="BF28" s="315"/>
      <c r="BG28" s="315"/>
      <c r="BH28" s="315"/>
      <c r="BI28" s="340" t="s">
        <v>223</v>
      </c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341"/>
      <c r="CN28" s="325"/>
      <c r="CO28" s="326"/>
      <c r="CP28" s="326"/>
      <c r="CQ28" s="326"/>
      <c r="CR28" s="326"/>
      <c r="CS28" s="326"/>
      <c r="CT28" s="326"/>
      <c r="CU28" s="326"/>
      <c r="CV28" s="326"/>
      <c r="CW28" s="326"/>
      <c r="CX28" s="326"/>
      <c r="CY28" s="326"/>
      <c r="CZ28" s="326"/>
      <c r="DA28" s="326"/>
      <c r="DB28" s="326"/>
      <c r="DC28" s="326"/>
      <c r="DD28" s="326"/>
      <c r="DE28" s="326"/>
      <c r="DF28" s="326"/>
      <c r="DG28" s="326"/>
      <c r="DH28" s="326"/>
      <c r="DI28" s="326"/>
      <c r="DJ28" s="326"/>
      <c r="DK28" s="326"/>
      <c r="DL28" s="326"/>
      <c r="DM28" s="326"/>
      <c r="DN28" s="326"/>
      <c r="DO28" s="327"/>
      <c r="DP28" s="334"/>
      <c r="DQ28" s="335"/>
      <c r="DR28" s="335"/>
      <c r="DS28" s="335"/>
      <c r="DT28" s="335"/>
      <c r="DU28" s="335"/>
      <c r="DV28" s="335"/>
      <c r="DW28" s="335"/>
      <c r="DX28" s="335"/>
      <c r="DY28" s="335"/>
      <c r="DZ28" s="335"/>
      <c r="EA28" s="335"/>
      <c r="EB28" s="335"/>
      <c r="EC28" s="335"/>
      <c r="ED28" s="335"/>
      <c r="EE28" s="335"/>
      <c r="EF28" s="335"/>
      <c r="EG28" s="335"/>
      <c r="EH28" s="335"/>
      <c r="EI28" s="335"/>
      <c r="EJ28" s="335"/>
      <c r="EK28" s="335"/>
      <c r="EL28" s="335"/>
      <c r="EM28" s="335"/>
      <c r="EN28" s="335"/>
      <c r="EO28" s="335"/>
      <c r="EP28" s="335"/>
      <c r="EQ28" s="335"/>
      <c r="ER28" s="335"/>
      <c r="ES28" s="335"/>
      <c r="ET28" s="335"/>
      <c r="EU28" s="335"/>
      <c r="EV28" s="335"/>
      <c r="EW28" s="335"/>
      <c r="EX28" s="335"/>
      <c r="EY28" s="335"/>
      <c r="EZ28" s="335"/>
      <c r="FA28" s="335"/>
      <c r="FB28" s="335"/>
      <c r="FC28" s="335"/>
      <c r="FD28" s="335"/>
      <c r="FE28" s="335"/>
      <c r="FF28" s="335"/>
      <c r="FG28" s="335"/>
      <c r="FH28" s="335"/>
      <c r="FI28" s="335"/>
      <c r="FJ28" s="335"/>
      <c r="FK28" s="336"/>
      <c r="FL28" s="114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</row>
    <row r="29" spans="1:190" ht="12.75">
      <c r="A29" s="314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98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81" t="s">
        <v>224</v>
      </c>
      <c r="CB29" s="295"/>
      <c r="CC29" s="295"/>
      <c r="CD29" s="295"/>
      <c r="CE29" s="77" t="s">
        <v>205</v>
      </c>
      <c r="CF29" s="77"/>
      <c r="CG29" s="77"/>
      <c r="CH29" s="77"/>
      <c r="CI29" s="77"/>
      <c r="CJ29" s="77"/>
      <c r="CK29" s="77"/>
      <c r="CL29" s="77"/>
      <c r="CM29" s="99"/>
      <c r="CN29" s="325"/>
      <c r="CO29" s="326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  <c r="DA29" s="326"/>
      <c r="DB29" s="326"/>
      <c r="DC29" s="326"/>
      <c r="DD29" s="326"/>
      <c r="DE29" s="326"/>
      <c r="DF29" s="326"/>
      <c r="DG29" s="326"/>
      <c r="DH29" s="326"/>
      <c r="DI29" s="326"/>
      <c r="DJ29" s="326"/>
      <c r="DK29" s="326"/>
      <c r="DL29" s="326"/>
      <c r="DM29" s="326"/>
      <c r="DN29" s="326"/>
      <c r="DO29" s="327"/>
      <c r="DP29" s="334"/>
      <c r="DQ29" s="335"/>
      <c r="DR29" s="335"/>
      <c r="DS29" s="335"/>
      <c r="DT29" s="335"/>
      <c r="DU29" s="335"/>
      <c r="DV29" s="335"/>
      <c r="DW29" s="335"/>
      <c r="DX29" s="335"/>
      <c r="DY29" s="335"/>
      <c r="DZ29" s="335"/>
      <c r="EA29" s="335"/>
      <c r="EB29" s="335"/>
      <c r="EC29" s="335"/>
      <c r="ED29" s="335"/>
      <c r="EE29" s="335"/>
      <c r="EF29" s="335"/>
      <c r="EG29" s="335"/>
      <c r="EH29" s="335"/>
      <c r="EI29" s="335"/>
      <c r="EJ29" s="335"/>
      <c r="EK29" s="335"/>
      <c r="EL29" s="335"/>
      <c r="EM29" s="335"/>
      <c r="EN29" s="335"/>
      <c r="EO29" s="335"/>
      <c r="EP29" s="335"/>
      <c r="EQ29" s="335"/>
      <c r="ER29" s="335"/>
      <c r="ES29" s="335"/>
      <c r="ET29" s="335"/>
      <c r="EU29" s="335"/>
      <c r="EV29" s="335"/>
      <c r="EW29" s="335"/>
      <c r="EX29" s="335"/>
      <c r="EY29" s="335"/>
      <c r="EZ29" s="335"/>
      <c r="FA29" s="335"/>
      <c r="FB29" s="335"/>
      <c r="FC29" s="335"/>
      <c r="FD29" s="335"/>
      <c r="FE29" s="335"/>
      <c r="FF29" s="335"/>
      <c r="FG29" s="335"/>
      <c r="FH29" s="335"/>
      <c r="FI29" s="335"/>
      <c r="FJ29" s="335"/>
      <c r="FK29" s="336"/>
      <c r="FL29" s="114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</row>
    <row r="30" spans="1:190" ht="12.75">
      <c r="A30" s="314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100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2"/>
      <c r="CN30" s="328"/>
      <c r="CO30" s="329"/>
      <c r="CP30" s="329"/>
      <c r="CQ30" s="329"/>
      <c r="CR30" s="329"/>
      <c r="CS30" s="329"/>
      <c r="CT30" s="329"/>
      <c r="CU30" s="329"/>
      <c r="CV30" s="329"/>
      <c r="CW30" s="329"/>
      <c r="CX30" s="329"/>
      <c r="CY30" s="329"/>
      <c r="CZ30" s="329"/>
      <c r="DA30" s="329"/>
      <c r="DB30" s="329"/>
      <c r="DC30" s="329"/>
      <c r="DD30" s="329"/>
      <c r="DE30" s="329"/>
      <c r="DF30" s="329"/>
      <c r="DG30" s="329"/>
      <c r="DH30" s="329"/>
      <c r="DI30" s="329"/>
      <c r="DJ30" s="329"/>
      <c r="DK30" s="329"/>
      <c r="DL30" s="329"/>
      <c r="DM30" s="329"/>
      <c r="DN30" s="329"/>
      <c r="DO30" s="330"/>
      <c r="DP30" s="337"/>
      <c r="DQ30" s="338"/>
      <c r="DR30" s="338"/>
      <c r="DS30" s="338"/>
      <c r="DT30" s="338"/>
      <c r="DU30" s="338"/>
      <c r="DV30" s="338"/>
      <c r="DW30" s="338"/>
      <c r="DX30" s="338"/>
      <c r="DY30" s="338"/>
      <c r="DZ30" s="338"/>
      <c r="EA30" s="338"/>
      <c r="EB30" s="338"/>
      <c r="EC30" s="338"/>
      <c r="ED30" s="338"/>
      <c r="EE30" s="338"/>
      <c r="EF30" s="338"/>
      <c r="EG30" s="338"/>
      <c r="EH30" s="338"/>
      <c r="EI30" s="338"/>
      <c r="EJ30" s="338"/>
      <c r="EK30" s="338"/>
      <c r="EL30" s="338"/>
      <c r="EM30" s="338"/>
      <c r="EN30" s="338"/>
      <c r="EO30" s="338"/>
      <c r="EP30" s="338"/>
      <c r="EQ30" s="338"/>
      <c r="ER30" s="338"/>
      <c r="ES30" s="338"/>
      <c r="ET30" s="338"/>
      <c r="EU30" s="338"/>
      <c r="EV30" s="338"/>
      <c r="EW30" s="338"/>
      <c r="EX30" s="338"/>
      <c r="EY30" s="338"/>
      <c r="EZ30" s="338"/>
      <c r="FA30" s="338"/>
      <c r="FB30" s="338"/>
      <c r="FC30" s="338"/>
      <c r="FD30" s="338"/>
      <c r="FE30" s="338"/>
      <c r="FF30" s="338"/>
      <c r="FG30" s="338"/>
      <c r="FH30" s="338"/>
      <c r="FI30" s="338"/>
      <c r="FJ30" s="338"/>
      <c r="FK30" s="339"/>
      <c r="FL30" s="114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</row>
    <row r="31" spans="1:190" ht="12.75">
      <c r="A31" s="314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42" t="s">
        <v>61</v>
      </c>
      <c r="BJ31" s="343"/>
      <c r="BK31" s="343"/>
      <c r="BL31" s="343"/>
      <c r="BM31" s="343"/>
      <c r="BN31" s="343"/>
      <c r="BO31" s="343"/>
      <c r="BP31" s="343"/>
      <c r="BQ31" s="343"/>
      <c r="BR31" s="344"/>
      <c r="BS31" s="345" t="s">
        <v>62</v>
      </c>
      <c r="BT31" s="345"/>
      <c r="BU31" s="345"/>
      <c r="BV31" s="345"/>
      <c r="BW31" s="345"/>
      <c r="BX31" s="345"/>
      <c r="BY31" s="345"/>
      <c r="BZ31" s="345"/>
      <c r="CA31" s="345"/>
      <c r="CB31" s="345"/>
      <c r="CC31" s="345"/>
      <c r="CD31" s="345"/>
      <c r="CE31" s="345"/>
      <c r="CF31" s="345"/>
      <c r="CG31" s="345"/>
      <c r="CH31" s="345"/>
      <c r="CI31" s="345"/>
      <c r="CJ31" s="345"/>
      <c r="CK31" s="345"/>
      <c r="CL31" s="345"/>
      <c r="CM31" s="345"/>
      <c r="CN31" s="342" t="s">
        <v>61</v>
      </c>
      <c r="CO31" s="343"/>
      <c r="CP31" s="343"/>
      <c r="CQ31" s="343"/>
      <c r="CR31" s="343"/>
      <c r="CS31" s="343"/>
      <c r="CT31" s="343"/>
      <c r="CU31" s="343"/>
      <c r="CV31" s="343"/>
      <c r="CW31" s="343"/>
      <c r="CX31" s="343"/>
      <c r="CY31" s="343"/>
      <c r="CZ31" s="343"/>
      <c r="DA31" s="344"/>
      <c r="DB31" s="342" t="s">
        <v>62</v>
      </c>
      <c r="DC31" s="343"/>
      <c r="DD31" s="343"/>
      <c r="DE31" s="343"/>
      <c r="DF31" s="343"/>
      <c r="DG31" s="343"/>
      <c r="DH31" s="343"/>
      <c r="DI31" s="343"/>
      <c r="DJ31" s="343"/>
      <c r="DK31" s="343"/>
      <c r="DL31" s="343"/>
      <c r="DM31" s="343"/>
      <c r="DN31" s="343"/>
      <c r="DO31" s="344"/>
      <c r="DP31" s="345" t="s">
        <v>63</v>
      </c>
      <c r="DQ31" s="345"/>
      <c r="DR31" s="345"/>
      <c r="DS31" s="345"/>
      <c r="DT31" s="345"/>
      <c r="DU31" s="345"/>
      <c r="DV31" s="345"/>
      <c r="DW31" s="345"/>
      <c r="DX31" s="345"/>
      <c r="DY31" s="345"/>
      <c r="DZ31" s="345"/>
      <c r="EA31" s="345"/>
      <c r="EB31" s="345"/>
      <c r="EC31" s="345"/>
      <c r="ED31" s="345"/>
      <c r="EE31" s="345"/>
      <c r="EF31" s="345"/>
      <c r="EG31" s="345"/>
      <c r="EH31" s="345"/>
      <c r="EI31" s="345"/>
      <c r="EJ31" s="345"/>
      <c r="EK31" s="345"/>
      <c r="EL31" s="345"/>
      <c r="EM31" s="345"/>
      <c r="EN31" s="342" t="s">
        <v>64</v>
      </c>
      <c r="EO31" s="343"/>
      <c r="EP31" s="343"/>
      <c r="EQ31" s="343"/>
      <c r="ER31" s="343"/>
      <c r="ES31" s="343"/>
      <c r="ET31" s="343"/>
      <c r="EU31" s="343"/>
      <c r="EV31" s="343"/>
      <c r="EW31" s="343"/>
      <c r="EX31" s="343"/>
      <c r="EY31" s="343"/>
      <c r="EZ31" s="343"/>
      <c r="FA31" s="343"/>
      <c r="FB31" s="343"/>
      <c r="FC31" s="343"/>
      <c r="FD31" s="343"/>
      <c r="FE31" s="343"/>
      <c r="FF31" s="343"/>
      <c r="FG31" s="343"/>
      <c r="FH31" s="343"/>
      <c r="FI31" s="343"/>
      <c r="FJ31" s="343"/>
      <c r="FK31" s="344"/>
      <c r="FL31" s="114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</row>
    <row r="32" spans="1:190" ht="13.5" thickBot="1">
      <c r="A32" s="344">
        <v>1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6">
        <v>2</v>
      </c>
      <c r="AF32" s="346"/>
      <c r="AG32" s="346"/>
      <c r="AH32" s="346"/>
      <c r="AI32" s="346"/>
      <c r="AJ32" s="346"/>
      <c r="AK32" s="346"/>
      <c r="AL32" s="346"/>
      <c r="AM32" s="346"/>
      <c r="AN32" s="346"/>
      <c r="AO32" s="346">
        <v>3</v>
      </c>
      <c r="AP32" s="346"/>
      <c r="AQ32" s="346"/>
      <c r="AR32" s="346"/>
      <c r="AS32" s="346"/>
      <c r="AT32" s="346"/>
      <c r="AU32" s="346"/>
      <c r="AV32" s="346"/>
      <c r="AW32" s="346"/>
      <c r="AX32" s="346"/>
      <c r="AY32" s="346">
        <v>4</v>
      </c>
      <c r="AZ32" s="346"/>
      <c r="BA32" s="346"/>
      <c r="BB32" s="346"/>
      <c r="BC32" s="346"/>
      <c r="BD32" s="346"/>
      <c r="BE32" s="346"/>
      <c r="BF32" s="346"/>
      <c r="BG32" s="346"/>
      <c r="BH32" s="346"/>
      <c r="BI32" s="281">
        <v>5</v>
      </c>
      <c r="BJ32" s="282"/>
      <c r="BK32" s="282"/>
      <c r="BL32" s="282"/>
      <c r="BM32" s="282"/>
      <c r="BN32" s="282"/>
      <c r="BO32" s="282"/>
      <c r="BP32" s="282"/>
      <c r="BQ32" s="282"/>
      <c r="BR32" s="283"/>
      <c r="BS32" s="346">
        <v>6</v>
      </c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7">
        <v>7</v>
      </c>
      <c r="CO32" s="347"/>
      <c r="CP32" s="347"/>
      <c r="CQ32" s="347"/>
      <c r="CR32" s="347"/>
      <c r="CS32" s="347"/>
      <c r="CT32" s="347"/>
      <c r="CU32" s="347"/>
      <c r="CV32" s="347"/>
      <c r="CW32" s="347"/>
      <c r="CX32" s="347"/>
      <c r="CY32" s="347"/>
      <c r="CZ32" s="347"/>
      <c r="DA32" s="347"/>
      <c r="DB32" s="347">
        <v>8</v>
      </c>
      <c r="DC32" s="347"/>
      <c r="DD32" s="347"/>
      <c r="DE32" s="347"/>
      <c r="DF32" s="347"/>
      <c r="DG32" s="347"/>
      <c r="DH32" s="347"/>
      <c r="DI32" s="347"/>
      <c r="DJ32" s="347"/>
      <c r="DK32" s="347"/>
      <c r="DL32" s="347"/>
      <c r="DM32" s="347"/>
      <c r="DN32" s="347"/>
      <c r="DO32" s="347"/>
      <c r="DP32" s="347">
        <v>9</v>
      </c>
      <c r="DQ32" s="347"/>
      <c r="DR32" s="347"/>
      <c r="DS32" s="347"/>
      <c r="DT32" s="347"/>
      <c r="DU32" s="347"/>
      <c r="DV32" s="347"/>
      <c r="DW32" s="347"/>
      <c r="DX32" s="347"/>
      <c r="DY32" s="347"/>
      <c r="DZ32" s="347"/>
      <c r="EA32" s="347"/>
      <c r="EB32" s="347"/>
      <c r="EC32" s="347"/>
      <c r="ED32" s="347"/>
      <c r="EE32" s="347"/>
      <c r="EF32" s="347"/>
      <c r="EG32" s="347"/>
      <c r="EH32" s="347"/>
      <c r="EI32" s="347"/>
      <c r="EJ32" s="347"/>
      <c r="EK32" s="347"/>
      <c r="EL32" s="347"/>
      <c r="EM32" s="347"/>
      <c r="EN32" s="281">
        <v>10</v>
      </c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282"/>
      <c r="FA32" s="282"/>
      <c r="FB32" s="282"/>
      <c r="FC32" s="282"/>
      <c r="FD32" s="282"/>
      <c r="FE32" s="282"/>
      <c r="FF32" s="282"/>
      <c r="FG32" s="282"/>
      <c r="FH32" s="282"/>
      <c r="FI32" s="282"/>
      <c r="FJ32" s="282"/>
      <c r="FK32" s="283"/>
      <c r="FL32" s="116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</row>
    <row r="33" spans="1:190" ht="12.75">
      <c r="A33" s="348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50"/>
      <c r="AE33" s="351"/>
      <c r="AF33" s="352"/>
      <c r="AG33" s="352"/>
      <c r="AH33" s="352"/>
      <c r="AI33" s="352"/>
      <c r="AJ33" s="352"/>
      <c r="AK33" s="352"/>
      <c r="AL33" s="352"/>
      <c r="AM33" s="352"/>
      <c r="AN33" s="352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4"/>
      <c r="BJ33" s="355"/>
      <c r="BK33" s="355"/>
      <c r="BL33" s="355"/>
      <c r="BM33" s="355"/>
      <c r="BN33" s="355"/>
      <c r="BO33" s="355"/>
      <c r="BP33" s="355"/>
      <c r="BQ33" s="355"/>
      <c r="BR33" s="356"/>
      <c r="BS33" s="357"/>
      <c r="BT33" s="357"/>
      <c r="BU33" s="357"/>
      <c r="BV33" s="357"/>
      <c r="BW33" s="357"/>
      <c r="BX33" s="357"/>
      <c r="BY33" s="357"/>
      <c r="BZ33" s="357"/>
      <c r="CA33" s="357"/>
      <c r="CB33" s="357"/>
      <c r="CC33" s="357"/>
      <c r="CD33" s="357"/>
      <c r="CE33" s="357"/>
      <c r="CF33" s="357"/>
      <c r="CG33" s="357"/>
      <c r="CH33" s="357"/>
      <c r="CI33" s="357"/>
      <c r="CJ33" s="357"/>
      <c r="CK33" s="357"/>
      <c r="CL33" s="357"/>
      <c r="CM33" s="357"/>
      <c r="CN33" s="352"/>
      <c r="CO33" s="352"/>
      <c r="CP33" s="352"/>
      <c r="CQ33" s="352"/>
      <c r="CR33" s="352"/>
      <c r="CS33" s="352"/>
      <c r="CT33" s="352"/>
      <c r="CU33" s="352"/>
      <c r="CV33" s="352"/>
      <c r="CW33" s="352"/>
      <c r="CX33" s="352"/>
      <c r="CY33" s="352"/>
      <c r="CZ33" s="352"/>
      <c r="DA33" s="352"/>
      <c r="DB33" s="357"/>
      <c r="DC33" s="357"/>
      <c r="DD33" s="357"/>
      <c r="DE33" s="357"/>
      <c r="DF33" s="357"/>
      <c r="DG33" s="357"/>
      <c r="DH33" s="357"/>
      <c r="DI33" s="357"/>
      <c r="DJ33" s="357"/>
      <c r="DK33" s="357"/>
      <c r="DL33" s="357"/>
      <c r="DM33" s="357"/>
      <c r="DN33" s="357"/>
      <c r="DO33" s="357"/>
      <c r="DP33" s="357"/>
      <c r="DQ33" s="357"/>
      <c r="DR33" s="357"/>
      <c r="DS33" s="357"/>
      <c r="DT33" s="357"/>
      <c r="DU33" s="357"/>
      <c r="DV33" s="357"/>
      <c r="DW33" s="357"/>
      <c r="DX33" s="357"/>
      <c r="DY33" s="357"/>
      <c r="DZ33" s="357"/>
      <c r="EA33" s="357"/>
      <c r="EB33" s="357"/>
      <c r="EC33" s="357"/>
      <c r="ED33" s="357"/>
      <c r="EE33" s="357"/>
      <c r="EF33" s="357"/>
      <c r="EG33" s="357"/>
      <c r="EH33" s="357"/>
      <c r="EI33" s="357"/>
      <c r="EJ33" s="357"/>
      <c r="EK33" s="357"/>
      <c r="EL33" s="357"/>
      <c r="EM33" s="357"/>
      <c r="EN33" s="278"/>
      <c r="EO33" s="279"/>
      <c r="EP33" s="279"/>
      <c r="EQ33" s="279"/>
      <c r="ER33" s="279"/>
      <c r="ES33" s="279"/>
      <c r="ET33" s="279"/>
      <c r="EU33" s="279"/>
      <c r="EV33" s="279"/>
      <c r="EW33" s="279"/>
      <c r="EX33" s="279"/>
      <c r="EY33" s="279"/>
      <c r="EZ33" s="279"/>
      <c r="FA33" s="279"/>
      <c r="FB33" s="279"/>
      <c r="FC33" s="279"/>
      <c r="FD33" s="279"/>
      <c r="FE33" s="279"/>
      <c r="FF33" s="279"/>
      <c r="FG33" s="279"/>
      <c r="FH33" s="279"/>
      <c r="FI33" s="279"/>
      <c r="FJ33" s="279"/>
      <c r="FK33" s="280"/>
      <c r="FL33" s="118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</row>
    <row r="34" spans="1:190" ht="13.5" thickBot="1">
      <c r="A34" s="358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9"/>
      <c r="AE34" s="360"/>
      <c r="AF34" s="361"/>
      <c r="AG34" s="361"/>
      <c r="AH34" s="361"/>
      <c r="AI34" s="361"/>
      <c r="AJ34" s="361"/>
      <c r="AK34" s="361"/>
      <c r="AL34" s="361"/>
      <c r="AM34" s="361"/>
      <c r="AN34" s="361"/>
      <c r="AO34" s="362"/>
      <c r="AP34" s="362"/>
      <c r="AQ34" s="362"/>
      <c r="AR34" s="362"/>
      <c r="AS34" s="362"/>
      <c r="AT34" s="362"/>
      <c r="AU34" s="362"/>
      <c r="AV34" s="362"/>
      <c r="AW34" s="362"/>
      <c r="AX34" s="362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3"/>
      <c r="BJ34" s="364"/>
      <c r="BK34" s="364"/>
      <c r="BL34" s="364"/>
      <c r="BM34" s="364"/>
      <c r="BN34" s="364"/>
      <c r="BO34" s="364"/>
      <c r="BP34" s="364"/>
      <c r="BQ34" s="364"/>
      <c r="BR34" s="365"/>
      <c r="BS34" s="366"/>
      <c r="BT34" s="366"/>
      <c r="BU34" s="366"/>
      <c r="BV34" s="366"/>
      <c r="BW34" s="366"/>
      <c r="BX34" s="366"/>
      <c r="BY34" s="366"/>
      <c r="BZ34" s="366"/>
      <c r="CA34" s="366"/>
      <c r="CB34" s="366"/>
      <c r="CC34" s="366"/>
      <c r="CD34" s="366"/>
      <c r="CE34" s="366"/>
      <c r="CF34" s="366"/>
      <c r="CG34" s="366"/>
      <c r="CH34" s="366"/>
      <c r="CI34" s="366"/>
      <c r="CJ34" s="366"/>
      <c r="CK34" s="366"/>
      <c r="CL34" s="366"/>
      <c r="CM34" s="366"/>
      <c r="CN34" s="367"/>
      <c r="CO34" s="367"/>
      <c r="CP34" s="367"/>
      <c r="CQ34" s="367"/>
      <c r="CR34" s="367"/>
      <c r="CS34" s="367"/>
      <c r="CT34" s="367"/>
      <c r="CU34" s="367"/>
      <c r="CV34" s="367"/>
      <c r="CW34" s="367"/>
      <c r="CX34" s="367"/>
      <c r="CY34" s="367"/>
      <c r="CZ34" s="367"/>
      <c r="DA34" s="367"/>
      <c r="DB34" s="366"/>
      <c r="DC34" s="366"/>
      <c r="DD34" s="366"/>
      <c r="DE34" s="366"/>
      <c r="DF34" s="366"/>
      <c r="DG34" s="366"/>
      <c r="DH34" s="366"/>
      <c r="DI34" s="366"/>
      <c r="DJ34" s="366"/>
      <c r="DK34" s="366"/>
      <c r="DL34" s="366"/>
      <c r="DM34" s="366"/>
      <c r="DN34" s="366"/>
      <c r="DO34" s="366"/>
      <c r="DP34" s="366"/>
      <c r="DQ34" s="366"/>
      <c r="DR34" s="366"/>
      <c r="DS34" s="366"/>
      <c r="DT34" s="366"/>
      <c r="DU34" s="366"/>
      <c r="DV34" s="366"/>
      <c r="DW34" s="366"/>
      <c r="DX34" s="366"/>
      <c r="DY34" s="366"/>
      <c r="DZ34" s="366"/>
      <c r="EA34" s="366"/>
      <c r="EB34" s="366"/>
      <c r="EC34" s="366"/>
      <c r="ED34" s="366"/>
      <c r="EE34" s="366"/>
      <c r="EF34" s="366"/>
      <c r="EG34" s="366"/>
      <c r="EH34" s="366"/>
      <c r="EI34" s="366"/>
      <c r="EJ34" s="366"/>
      <c r="EK34" s="366"/>
      <c r="EL34" s="366"/>
      <c r="EM34" s="366"/>
      <c r="EN34" s="275"/>
      <c r="EO34" s="276"/>
      <c r="EP34" s="276"/>
      <c r="EQ34" s="276"/>
      <c r="ER34" s="276"/>
      <c r="ES34" s="276"/>
      <c r="ET34" s="276"/>
      <c r="EU34" s="276"/>
      <c r="EV34" s="276"/>
      <c r="EW34" s="276"/>
      <c r="EX34" s="276"/>
      <c r="EY34" s="276"/>
      <c r="EZ34" s="276"/>
      <c r="FA34" s="276"/>
      <c r="FB34" s="276"/>
      <c r="FC34" s="276"/>
      <c r="FD34" s="276"/>
      <c r="FE34" s="276"/>
      <c r="FF34" s="276"/>
      <c r="FG34" s="276"/>
      <c r="FH34" s="276"/>
      <c r="FI34" s="276"/>
      <c r="FJ34" s="276"/>
      <c r="FK34" s="277"/>
      <c r="FL34" s="120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</row>
    <row r="35" spans="1:190" ht="13.5" thickBo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8" t="s">
        <v>65</v>
      </c>
      <c r="BR35" s="87"/>
      <c r="BS35" s="368"/>
      <c r="BT35" s="273"/>
      <c r="BU35" s="273"/>
      <c r="BV35" s="273"/>
      <c r="BW35" s="273"/>
      <c r="BX35" s="273"/>
      <c r="BY35" s="273"/>
      <c r="BZ35" s="273"/>
      <c r="CA35" s="273"/>
      <c r="CB35" s="273"/>
      <c r="CC35" s="273"/>
      <c r="CD35" s="273"/>
      <c r="CE35" s="273"/>
      <c r="CF35" s="273"/>
      <c r="CG35" s="273"/>
      <c r="CH35" s="273"/>
      <c r="CI35" s="273"/>
      <c r="CJ35" s="273"/>
      <c r="CK35" s="273"/>
      <c r="CL35" s="273"/>
      <c r="CM35" s="274"/>
      <c r="CN35" s="369" t="s">
        <v>225</v>
      </c>
      <c r="CO35" s="369"/>
      <c r="CP35" s="369"/>
      <c r="CQ35" s="369"/>
      <c r="CR35" s="369"/>
      <c r="CS35" s="369"/>
      <c r="CT35" s="369"/>
      <c r="CU35" s="369"/>
      <c r="CV35" s="369"/>
      <c r="CW35" s="369"/>
      <c r="CX35" s="369"/>
      <c r="CY35" s="369"/>
      <c r="CZ35" s="369"/>
      <c r="DA35" s="369"/>
      <c r="DB35" s="370"/>
      <c r="DC35" s="370"/>
      <c r="DD35" s="370"/>
      <c r="DE35" s="370"/>
      <c r="DF35" s="370"/>
      <c r="DG35" s="370"/>
      <c r="DH35" s="370"/>
      <c r="DI35" s="370"/>
      <c r="DJ35" s="370"/>
      <c r="DK35" s="370"/>
      <c r="DL35" s="370"/>
      <c r="DM35" s="370"/>
      <c r="DN35" s="370"/>
      <c r="DO35" s="370"/>
      <c r="DP35" s="371"/>
      <c r="DQ35" s="371"/>
      <c r="DR35" s="371"/>
      <c r="DS35" s="371"/>
      <c r="DT35" s="371"/>
      <c r="DU35" s="371"/>
      <c r="DV35" s="371"/>
      <c r="DW35" s="371"/>
      <c r="DX35" s="371"/>
      <c r="DY35" s="371"/>
      <c r="DZ35" s="371"/>
      <c r="EA35" s="371"/>
      <c r="EB35" s="371"/>
      <c r="EC35" s="371"/>
      <c r="ED35" s="371"/>
      <c r="EE35" s="371"/>
      <c r="EF35" s="371"/>
      <c r="EG35" s="371"/>
      <c r="EH35" s="371"/>
      <c r="EI35" s="371"/>
      <c r="EJ35" s="371"/>
      <c r="EK35" s="371"/>
      <c r="EL35" s="371"/>
      <c r="EM35" s="371"/>
      <c r="EN35" s="272"/>
      <c r="EO35" s="273"/>
      <c r="EP35" s="273"/>
      <c r="EQ35" s="273"/>
      <c r="ER35" s="273"/>
      <c r="ES35" s="273"/>
      <c r="ET35" s="273"/>
      <c r="EU35" s="273"/>
      <c r="EV35" s="273"/>
      <c r="EW35" s="273"/>
      <c r="EX35" s="273"/>
      <c r="EY35" s="273"/>
      <c r="EZ35" s="273"/>
      <c r="FA35" s="273"/>
      <c r="FB35" s="273"/>
      <c r="FC35" s="273"/>
      <c r="FD35" s="273"/>
      <c r="FE35" s="273"/>
      <c r="FF35" s="273"/>
      <c r="FG35" s="273"/>
      <c r="FH35" s="273"/>
      <c r="FI35" s="273"/>
      <c r="FJ35" s="273"/>
      <c r="FK35" s="274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</row>
    <row r="36" spans="1:190" ht="13.5" thickBo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</row>
    <row r="37" spans="1:190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81"/>
      <c r="EU37" s="81"/>
      <c r="EV37" s="77"/>
      <c r="EW37" s="77"/>
      <c r="EX37" s="81" t="s">
        <v>226</v>
      </c>
      <c r="EY37" s="77"/>
      <c r="EZ37" s="372"/>
      <c r="FA37" s="355"/>
      <c r="FB37" s="355"/>
      <c r="FC37" s="355"/>
      <c r="FD37" s="355"/>
      <c r="FE37" s="355"/>
      <c r="FF37" s="355"/>
      <c r="FG37" s="355"/>
      <c r="FH37" s="355"/>
      <c r="FI37" s="355"/>
      <c r="FJ37" s="355"/>
      <c r="FK37" s="373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</row>
    <row r="38" spans="1:190" ht="13.5" thickBot="1">
      <c r="A38" s="77" t="s">
        <v>227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77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81"/>
      <c r="EU38" s="81"/>
      <c r="EV38" s="77"/>
      <c r="EW38" s="87"/>
      <c r="EX38" s="81" t="s">
        <v>228</v>
      </c>
      <c r="EY38" s="77"/>
      <c r="EZ38" s="374"/>
      <c r="FA38" s="375"/>
      <c r="FB38" s="375"/>
      <c r="FC38" s="375"/>
      <c r="FD38" s="375"/>
      <c r="FE38" s="375"/>
      <c r="FF38" s="375"/>
      <c r="FG38" s="375"/>
      <c r="FH38" s="375"/>
      <c r="FI38" s="375"/>
      <c r="FJ38" s="375"/>
      <c r="FK38" s="376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</row>
    <row r="39" spans="1:190" ht="13.5" thickBo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310" t="s">
        <v>202</v>
      </c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79"/>
      <c r="AH39" s="377" t="s">
        <v>203</v>
      </c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7"/>
      <c r="AZ39" s="377"/>
      <c r="BA39" s="377"/>
      <c r="BB39" s="377"/>
      <c r="BC39" s="377"/>
      <c r="BD39" s="377"/>
      <c r="BE39" s="377"/>
      <c r="BF39" s="377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</row>
    <row r="40" spans="1:190" ht="12.7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103"/>
      <c r="BX40" s="378" t="s">
        <v>229</v>
      </c>
      <c r="BY40" s="379"/>
      <c r="BZ40" s="379"/>
      <c r="CA40" s="379"/>
      <c r="CB40" s="379"/>
      <c r="CC40" s="379"/>
      <c r="CD40" s="379"/>
      <c r="CE40" s="379"/>
      <c r="CF40" s="379"/>
      <c r="CG40" s="379"/>
      <c r="CH40" s="379"/>
      <c r="CI40" s="379"/>
      <c r="CJ40" s="379"/>
      <c r="CK40" s="379"/>
      <c r="CL40" s="379"/>
      <c r="CM40" s="379"/>
      <c r="CN40" s="379"/>
      <c r="CO40" s="379"/>
      <c r="CP40" s="379"/>
      <c r="CQ40" s="379"/>
      <c r="CR40" s="379"/>
      <c r="CS40" s="379"/>
      <c r="CT40" s="379"/>
      <c r="CU40" s="379"/>
      <c r="CV40" s="379"/>
      <c r="CW40" s="379"/>
      <c r="CX40" s="379"/>
      <c r="CY40" s="379"/>
      <c r="CZ40" s="379"/>
      <c r="DA40" s="379"/>
      <c r="DB40" s="379"/>
      <c r="DC40" s="379"/>
      <c r="DD40" s="379"/>
      <c r="DE40" s="379"/>
      <c r="DF40" s="379"/>
      <c r="DG40" s="379"/>
      <c r="DH40" s="379"/>
      <c r="DI40" s="379"/>
      <c r="DJ40" s="379"/>
      <c r="DK40" s="379"/>
      <c r="DL40" s="379"/>
      <c r="DM40" s="379"/>
      <c r="DN40" s="379"/>
      <c r="DO40" s="379"/>
      <c r="DP40" s="379"/>
      <c r="DQ40" s="379"/>
      <c r="DR40" s="379"/>
      <c r="DS40" s="379"/>
      <c r="DT40" s="379"/>
      <c r="DU40" s="379"/>
      <c r="DV40" s="379"/>
      <c r="DW40" s="379"/>
      <c r="DX40" s="379"/>
      <c r="DY40" s="379"/>
      <c r="DZ40" s="379"/>
      <c r="EA40" s="379"/>
      <c r="EB40" s="379"/>
      <c r="EC40" s="379"/>
      <c r="ED40" s="379"/>
      <c r="EE40" s="379"/>
      <c r="EF40" s="379"/>
      <c r="EG40" s="379"/>
      <c r="EH40" s="379"/>
      <c r="EI40" s="379"/>
      <c r="EJ40" s="379"/>
      <c r="EK40" s="379"/>
      <c r="EL40" s="379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5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</row>
    <row r="41" spans="1:190" ht="12.75">
      <c r="A41" s="77" t="s">
        <v>239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103"/>
      <c r="BX41" s="380" t="s">
        <v>230</v>
      </c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381"/>
      <c r="DP41" s="381"/>
      <c r="DQ41" s="381"/>
      <c r="DR41" s="381"/>
      <c r="DS41" s="381"/>
      <c r="DT41" s="381"/>
      <c r="DU41" s="381"/>
      <c r="DV41" s="381"/>
      <c r="DW41" s="381"/>
      <c r="DX41" s="381"/>
      <c r="DY41" s="381"/>
      <c r="DZ41" s="381"/>
      <c r="EA41" s="381"/>
      <c r="EB41" s="381"/>
      <c r="EC41" s="381"/>
      <c r="ED41" s="381"/>
      <c r="EE41" s="381"/>
      <c r="EF41" s="381"/>
      <c r="EG41" s="381"/>
      <c r="EH41" s="381"/>
      <c r="EI41" s="381"/>
      <c r="EJ41" s="381"/>
      <c r="EK41" s="381"/>
      <c r="EL41" s="381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103"/>
      <c r="GA41" s="103"/>
      <c r="GB41" s="103"/>
      <c r="GC41" s="103"/>
      <c r="GD41" s="103"/>
      <c r="GE41" s="103"/>
      <c r="GF41" s="103"/>
      <c r="GG41" s="103"/>
      <c r="GH41" s="103"/>
    </row>
    <row r="42" spans="1:190" ht="12.75">
      <c r="A42" s="77" t="s">
        <v>240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103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8"/>
      <c r="BY42" s="77" t="s">
        <v>231</v>
      </c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77"/>
      <c r="CM42" s="103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109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</row>
    <row r="43" spans="1:190" ht="12.7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310" t="s">
        <v>202</v>
      </c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103"/>
      <c r="AH43" s="377" t="s">
        <v>203</v>
      </c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377"/>
      <c r="AT43" s="377"/>
      <c r="AU43" s="377"/>
      <c r="AV43" s="377"/>
      <c r="AW43" s="377"/>
      <c r="AX43" s="377"/>
      <c r="AY43" s="377"/>
      <c r="AZ43" s="377"/>
      <c r="BA43" s="377"/>
      <c r="BB43" s="377"/>
      <c r="BC43" s="377"/>
      <c r="BD43" s="377"/>
      <c r="BE43" s="377"/>
      <c r="BF43" s="377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8"/>
      <c r="BY43" s="77" t="s">
        <v>232</v>
      </c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306"/>
      <c r="CM43" s="306"/>
      <c r="CN43" s="306"/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103"/>
      <c r="CZ43" s="306"/>
      <c r="DA43" s="306"/>
      <c r="DB43" s="306"/>
      <c r="DC43" s="306"/>
      <c r="DD43" s="306"/>
      <c r="DE43" s="306"/>
      <c r="DF43" s="306"/>
      <c r="DG43" s="306"/>
      <c r="DH43" s="306"/>
      <c r="DI43" s="103"/>
      <c r="DJ43" s="306"/>
      <c r="DK43" s="306"/>
      <c r="DL43" s="306"/>
      <c r="DM43" s="306"/>
      <c r="DN43" s="306"/>
      <c r="DO43" s="306"/>
      <c r="DP43" s="306"/>
      <c r="DQ43" s="306"/>
      <c r="DR43" s="306"/>
      <c r="DS43" s="306"/>
      <c r="DT43" s="306"/>
      <c r="DU43" s="306"/>
      <c r="DV43" s="306"/>
      <c r="DW43" s="306"/>
      <c r="DX43" s="306"/>
      <c r="DY43" s="306"/>
      <c r="DZ43" s="306"/>
      <c r="EA43" s="306"/>
      <c r="EB43" s="103"/>
      <c r="EC43" s="269"/>
      <c r="ED43" s="269"/>
      <c r="EE43" s="269"/>
      <c r="EF43" s="269"/>
      <c r="EG43" s="269"/>
      <c r="EH43" s="269"/>
      <c r="EI43" s="269"/>
      <c r="EJ43" s="269"/>
      <c r="EK43" s="269"/>
      <c r="EL43" s="269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77"/>
      <c r="FK43" s="109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</row>
    <row r="44" spans="1:190" ht="12.75">
      <c r="A44" s="77" t="s">
        <v>231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103"/>
      <c r="BX44" s="108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293" t="s">
        <v>233</v>
      </c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3"/>
      <c r="CY44" s="103"/>
      <c r="CZ44" s="293" t="s">
        <v>202</v>
      </c>
      <c r="DA44" s="293"/>
      <c r="DB44" s="293"/>
      <c r="DC44" s="293"/>
      <c r="DD44" s="293"/>
      <c r="DE44" s="293"/>
      <c r="DF44" s="293"/>
      <c r="DG44" s="293"/>
      <c r="DH44" s="293"/>
      <c r="DI44" s="103"/>
      <c r="DJ44" s="293" t="s">
        <v>203</v>
      </c>
      <c r="DK44" s="293"/>
      <c r="DL44" s="293"/>
      <c r="DM44" s="293"/>
      <c r="DN44" s="293"/>
      <c r="DO44" s="293"/>
      <c r="DP44" s="293"/>
      <c r="DQ44" s="293"/>
      <c r="DR44" s="293"/>
      <c r="DS44" s="293"/>
      <c r="DT44" s="293"/>
      <c r="DU44" s="293"/>
      <c r="DV44" s="293"/>
      <c r="DW44" s="293"/>
      <c r="DX44" s="293"/>
      <c r="DY44" s="293"/>
      <c r="DZ44" s="293"/>
      <c r="EA44" s="293"/>
      <c r="EB44" s="103"/>
      <c r="EC44" s="293" t="s">
        <v>77</v>
      </c>
      <c r="ED44" s="293"/>
      <c r="EE44" s="293"/>
      <c r="EF44" s="293"/>
      <c r="EG44" s="293"/>
      <c r="EH44" s="293"/>
      <c r="EI44" s="293"/>
      <c r="EJ44" s="293"/>
      <c r="EK44" s="293"/>
      <c r="EL44" s="29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10"/>
      <c r="FK44" s="109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</row>
    <row r="45" spans="1:190" ht="12.75">
      <c r="A45" s="77" t="s">
        <v>232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103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103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103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103"/>
      <c r="BW45" s="103"/>
      <c r="BX45" s="108"/>
      <c r="BY45" s="292" t="s">
        <v>204</v>
      </c>
      <c r="BZ45" s="292"/>
      <c r="CA45" s="269"/>
      <c r="CB45" s="269"/>
      <c r="CC45" s="269"/>
      <c r="CD45" s="269"/>
      <c r="CE45" s="269"/>
      <c r="CF45" s="294" t="s">
        <v>204</v>
      </c>
      <c r="CG45" s="294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92">
        <v>20</v>
      </c>
      <c r="DF45" s="292"/>
      <c r="DG45" s="292"/>
      <c r="DH45" s="292"/>
      <c r="DI45" s="295"/>
      <c r="DJ45" s="295"/>
      <c r="DK45" s="295"/>
      <c r="DL45" s="294" t="s">
        <v>205</v>
      </c>
      <c r="DM45" s="294"/>
      <c r="DN45" s="294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77"/>
      <c r="EE45" s="77"/>
      <c r="EF45" s="77"/>
      <c r="EG45" s="77"/>
      <c r="EH45" s="103"/>
      <c r="EI45" s="103"/>
      <c r="EJ45" s="103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109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</row>
    <row r="46" spans="1:190" ht="13.5" thickBo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293" t="s">
        <v>233</v>
      </c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79"/>
      <c r="AD46" s="293" t="s">
        <v>202</v>
      </c>
      <c r="AE46" s="293"/>
      <c r="AF46" s="293"/>
      <c r="AG46" s="293"/>
      <c r="AH46" s="293"/>
      <c r="AI46" s="293"/>
      <c r="AJ46" s="293"/>
      <c r="AK46" s="293"/>
      <c r="AL46" s="293"/>
      <c r="AM46" s="293"/>
      <c r="AN46" s="79"/>
      <c r="AO46" s="293" t="s">
        <v>203</v>
      </c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79"/>
      <c r="BH46" s="293" t="s">
        <v>77</v>
      </c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79"/>
      <c r="BW46" s="79"/>
      <c r="BX46" s="111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3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</row>
    <row r="47" spans="1:190" ht="12.75">
      <c r="A47" s="292" t="s">
        <v>204</v>
      </c>
      <c r="B47" s="292"/>
      <c r="C47" s="269"/>
      <c r="D47" s="269"/>
      <c r="E47" s="269"/>
      <c r="F47" s="269"/>
      <c r="G47" s="269"/>
      <c r="H47" s="294" t="s">
        <v>204</v>
      </c>
      <c r="I47" s="294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92">
        <v>20</v>
      </c>
      <c r="AH47" s="292"/>
      <c r="AI47" s="292"/>
      <c r="AJ47" s="292"/>
      <c r="AK47" s="295"/>
      <c r="AL47" s="295"/>
      <c r="AM47" s="295"/>
      <c r="AN47" s="294" t="s">
        <v>205</v>
      </c>
      <c r="AO47" s="294"/>
      <c r="AP47" s="294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292"/>
      <c r="FM47" s="292"/>
      <c r="FN47" s="126"/>
      <c r="FO47" s="126"/>
      <c r="FP47" s="126"/>
      <c r="FQ47" s="126"/>
      <c r="FR47" s="126"/>
      <c r="FS47" s="127"/>
      <c r="FT47" s="127"/>
      <c r="FU47" s="126"/>
      <c r="FV47" s="126"/>
      <c r="FW47" s="126"/>
      <c r="FX47" s="126"/>
      <c r="FY47" s="126"/>
      <c r="FZ47" s="126"/>
      <c r="GA47" s="126"/>
      <c r="GB47" s="126"/>
      <c r="GC47" s="126"/>
      <c r="GD47" s="126"/>
      <c r="GE47" s="126"/>
      <c r="GF47" s="126"/>
      <c r="GG47" s="126"/>
      <c r="GH47" s="126"/>
    </row>
  </sheetData>
  <sheetProtection/>
  <mergeCells count="128">
    <mergeCell ref="CL44:CX44"/>
    <mergeCell ref="CZ44:DH44"/>
    <mergeCell ref="DJ44:EA44"/>
    <mergeCell ref="EC44:EL44"/>
    <mergeCell ref="N45:AB45"/>
    <mergeCell ref="AD45:AM45"/>
    <mergeCell ref="AO45:BF45"/>
    <mergeCell ref="BH45:BU45"/>
    <mergeCell ref="BY45:BZ45"/>
    <mergeCell ref="CA45:CE45"/>
    <mergeCell ref="BX41:EL41"/>
    <mergeCell ref="N42:AF42"/>
    <mergeCell ref="AH42:BF42"/>
    <mergeCell ref="N43:AF43"/>
    <mergeCell ref="AH43:BF43"/>
    <mergeCell ref="CL43:CX43"/>
    <mergeCell ref="CZ43:DH43"/>
    <mergeCell ref="DJ43:EA43"/>
    <mergeCell ref="EC43:EL43"/>
    <mergeCell ref="N38:AF38"/>
    <mergeCell ref="AH38:BF38"/>
    <mergeCell ref="EZ38:FK38"/>
    <mergeCell ref="N39:AF39"/>
    <mergeCell ref="AH39:BF39"/>
    <mergeCell ref="BX40:EL40"/>
    <mergeCell ref="DP34:EM34"/>
    <mergeCell ref="BS35:CM35"/>
    <mergeCell ref="CN35:DA35"/>
    <mergeCell ref="DB35:DO35"/>
    <mergeCell ref="DP35:EM35"/>
    <mergeCell ref="EZ37:FK37"/>
    <mergeCell ref="DB33:DO33"/>
    <mergeCell ref="DP33:EM33"/>
    <mergeCell ref="A34:AD34"/>
    <mergeCell ref="AE34:AN34"/>
    <mergeCell ref="AO34:AX34"/>
    <mergeCell ref="AY34:BH34"/>
    <mergeCell ref="BI34:BR34"/>
    <mergeCell ref="BS34:CM34"/>
    <mergeCell ref="CN34:DA34"/>
    <mergeCell ref="DB34:DO34"/>
    <mergeCell ref="CN32:DA32"/>
    <mergeCell ref="DB32:DO32"/>
    <mergeCell ref="DP32:EM32"/>
    <mergeCell ref="A33:AD33"/>
    <mergeCell ref="AE33:AN33"/>
    <mergeCell ref="AO33:AX33"/>
    <mergeCell ref="AY33:BH33"/>
    <mergeCell ref="BI33:BR33"/>
    <mergeCell ref="BS33:CM33"/>
    <mergeCell ref="CN33:DA33"/>
    <mergeCell ref="A32:AD32"/>
    <mergeCell ref="AE32:AN32"/>
    <mergeCell ref="AO32:AX32"/>
    <mergeCell ref="AY32:BH32"/>
    <mergeCell ref="BI32:BR32"/>
    <mergeCell ref="BS32:CM32"/>
    <mergeCell ref="DP27:FK30"/>
    <mergeCell ref="BI28:CM28"/>
    <mergeCell ref="CB29:CD29"/>
    <mergeCell ref="BI31:BR31"/>
    <mergeCell ref="BS31:CM31"/>
    <mergeCell ref="CN31:DA31"/>
    <mergeCell ref="DB31:DO31"/>
    <mergeCell ref="DP31:EM31"/>
    <mergeCell ref="EN31:FK31"/>
    <mergeCell ref="L23:AV23"/>
    <mergeCell ref="EZ23:FK23"/>
    <mergeCell ref="L24:AV24"/>
    <mergeCell ref="EN25:FK25"/>
    <mergeCell ref="A27:AD31"/>
    <mergeCell ref="AE27:AN31"/>
    <mergeCell ref="AO27:AX31"/>
    <mergeCell ref="AY27:BH31"/>
    <mergeCell ref="BI27:CM27"/>
    <mergeCell ref="CN27:DO30"/>
    <mergeCell ref="AY11:BU11"/>
    <mergeCell ref="BV11:BY11"/>
    <mergeCell ref="BZ11:CB11"/>
    <mergeCell ref="CC11:CE11"/>
    <mergeCell ref="AO17:EL17"/>
    <mergeCell ref="AO18:EL19"/>
    <mergeCell ref="AO12:EL13"/>
    <mergeCell ref="DI45:DK45"/>
    <mergeCell ref="DL45:DN45"/>
    <mergeCell ref="BV7:BW7"/>
    <mergeCell ref="B8:EX8"/>
    <mergeCell ref="FM8:GH8"/>
    <mergeCell ref="EJ9:EM9"/>
    <mergeCell ref="EZ9:FK9"/>
    <mergeCell ref="EZ10:FK10"/>
    <mergeCell ref="AR11:AV11"/>
    <mergeCell ref="AW11:AX11"/>
    <mergeCell ref="A47:B47"/>
    <mergeCell ref="C47:G47"/>
    <mergeCell ref="H47:I47"/>
    <mergeCell ref="J47:AF47"/>
    <mergeCell ref="AG47:AJ47"/>
    <mergeCell ref="CF45:CG45"/>
    <mergeCell ref="AK47:AM47"/>
    <mergeCell ref="AN47:AP47"/>
    <mergeCell ref="FL47:FM47"/>
    <mergeCell ref="FL7:FN7"/>
    <mergeCell ref="FO7:FQ7"/>
    <mergeCell ref="N46:AB46"/>
    <mergeCell ref="AD46:AM46"/>
    <mergeCell ref="AO46:BF46"/>
    <mergeCell ref="CH45:DD45"/>
    <mergeCell ref="DE45:DH45"/>
    <mergeCell ref="EZ11:FK11"/>
    <mergeCell ref="BH46:BU46"/>
    <mergeCell ref="DY6:FK6"/>
    <mergeCell ref="EN35:FK35"/>
    <mergeCell ref="EN34:FK34"/>
    <mergeCell ref="EN33:FK33"/>
    <mergeCell ref="EN32:FK32"/>
    <mergeCell ref="EZ20:FK21"/>
    <mergeCell ref="EZ19:FK19"/>
    <mergeCell ref="AO20:EL21"/>
    <mergeCell ref="EZ22:FK22"/>
    <mergeCell ref="AY15:BZ16"/>
    <mergeCell ref="EH7:EL7"/>
    <mergeCell ref="EP7:FH7"/>
    <mergeCell ref="FI7:FK7"/>
    <mergeCell ref="EZ18:FK18"/>
    <mergeCell ref="EZ17:FK17"/>
    <mergeCell ref="EZ14:FK16"/>
    <mergeCell ref="EZ12:FK13"/>
  </mergeCells>
  <printOptions/>
  <pageMargins left="0.31496062992125984" right="0.31496062992125984" top="0.35433070866141736" bottom="0.35433070866141736" header="0.31496062992125984" footer="0.31496062992125984"/>
  <pageSetup orientation="landscape" paperSize="9" scale="89" r:id="rId1"/>
  <colBreaks count="1" manualBreakCount="1">
    <brk id="17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Елена Сергеевна</cp:lastModifiedBy>
  <cp:lastPrinted>2018-01-16T08:08:17Z</cp:lastPrinted>
  <dcterms:created xsi:type="dcterms:W3CDTF">2011-10-25T13:18:22Z</dcterms:created>
  <dcterms:modified xsi:type="dcterms:W3CDTF">2018-01-16T08:08:31Z</dcterms:modified>
  <cp:category/>
  <cp:version/>
  <cp:contentType/>
  <cp:contentStatus/>
</cp:coreProperties>
</file>