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2508" windowWidth="15480" windowHeight="10776"/>
  </bookViews>
  <sheets>
    <sheet name="ТРАФАРЕТ" sheetId="1" r:id="rId1"/>
  </sheets>
  <calcPr calcId="145621"/>
</workbook>
</file>

<file path=xl/calcChain.xml><?xml version="1.0" encoding="utf-8"?>
<calcChain xmlns="http://schemas.openxmlformats.org/spreadsheetml/2006/main">
  <c r="L33" i="1" l="1"/>
  <c r="M33" i="1"/>
  <c r="D37" i="1"/>
  <c r="D41" i="1" s="1"/>
  <c r="G37" i="1"/>
  <c r="H37" i="1"/>
  <c r="H41" i="1" s="1"/>
  <c r="I37" i="1"/>
  <c r="I41" i="1" s="1"/>
  <c r="J37" i="1"/>
  <c r="J41" i="1" s="1"/>
  <c r="L38" i="1"/>
  <c r="M38" i="1"/>
  <c r="L39" i="1"/>
  <c r="M39" i="1"/>
  <c r="L40" i="1"/>
  <c r="L37" i="1" s="1"/>
  <c r="L41" i="1" s="1"/>
  <c r="M40" i="1"/>
  <c r="G41" i="1"/>
  <c r="K41" i="1"/>
  <c r="M37" i="1" l="1"/>
  <c r="M41" i="1" s="1"/>
</calcChain>
</file>

<file path=xl/sharedStrings.xml><?xml version="1.0" encoding="utf-8"?>
<sst xmlns="http://schemas.openxmlformats.org/spreadsheetml/2006/main" count="123" uniqueCount="99">
  <si>
    <t>ОТЧЕТ</t>
  </si>
  <si>
    <t xml:space="preserve">   об обязательствах учреждения</t>
  </si>
  <si>
    <t>Коды</t>
  </si>
  <si>
    <t>Форма по ОКУД</t>
  </si>
  <si>
    <t>на</t>
  </si>
  <si>
    <t>Дата</t>
  </si>
  <si>
    <t>Учреждение</t>
  </si>
  <si>
    <t>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</si>
  <si>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</si>
  <si>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</si>
  <si>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</si>
  <si>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</si>
  <si>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</si>
  <si>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</si>
  <si>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</t>
  </si>
  <si>
    <t xml:space="preserve">(деятельности) учреждения </t>
  </si>
  <si>
    <t>Периодичность: квартальная, годовая</t>
  </si>
  <si>
    <t>Единица измерения: руб.</t>
  </si>
  <si>
    <t xml:space="preserve">по ОКЕИ </t>
  </si>
  <si>
    <t>Наименование показателя</t>
  </si>
  <si>
    <t>Код стро-ки</t>
  </si>
  <si>
    <t>Код вида расходов (выбытий)</t>
  </si>
  <si>
    <t>Утверждено плановых назначений</t>
  </si>
  <si>
    <t>Обязательства</t>
  </si>
  <si>
    <t xml:space="preserve"> Исполнено          денежных        обязательств</t>
  </si>
  <si>
    <t>Не исполнено</t>
  </si>
  <si>
    <t>принимаемые обязательства</t>
  </si>
  <si>
    <t>принятые обязательства</t>
  </si>
  <si>
    <t>денежные обязательства</t>
  </si>
  <si>
    <t>принятых обязательств</t>
  </si>
  <si>
    <t>принятых денежных обязательств</t>
  </si>
  <si>
    <t>20</t>
  </si>
  <si>
    <t>год</t>
  </si>
  <si>
    <t>всего</t>
  </si>
  <si>
    <t>из них с применением конкурентных способов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</si>
  <si>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</si>
  <si>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</si>
  <si>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</si>
  <si>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</si>
  <si>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</si>
  <si>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</si>
  <si>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</si>
  <si>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</si>
  <si>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</si>
  <si>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</si>
  <si>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</si>
  <si>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1.Обязательства текущего (отчетного) финансового года по расходам, всего</t>
  </si>
  <si>
    <t>200</t>
  </si>
  <si>
    <t>х</t>
  </si>
  <si>
    <t>в том числе:</t>
  </si>
  <si>
    <t>2.Обязательства текущего (отчетного) финансового года по выплатам источников финансирования дефицита учреждения, всего</t>
  </si>
  <si>
    <t>510</t>
  </si>
  <si>
    <t>3.Обязательства финансовых годов, следующих за текущим (отчетным) финансовым годом, всего</t>
  </si>
  <si>
    <t>900</t>
  </si>
  <si>
    <t>в том числе по расходам</t>
  </si>
  <si>
    <t>910</t>
  </si>
  <si>
    <t>по выплатам источников финансирования дефицита учреждения</t>
  </si>
  <si>
    <t>920</t>
  </si>
  <si>
    <t>Итого</t>
  </si>
  <si>
    <t>999</t>
  </si>
  <si>
    <t>Руководитель</t>
  </si>
  <si>
    <t xml:space="preserve">Рукововодитель финансово - экономической    службы  </t>
  </si>
  <si>
    <t>(подпись)</t>
  </si>
  <si>
    <t>(расшифровка подписи)</t>
  </si>
  <si>
    <t>Главный бухгалтер</t>
  </si>
  <si>
    <t>Централизованная бухгалтерия</t>
  </si>
  <si>
    <t>(наименование, ОГРН, ИНН, КПП)</t>
  </si>
  <si>
    <t>Руководитель (уполномоченное лицо)</t>
  </si>
  <si>
    <t>(должность)</t>
  </si>
  <si>
    <t>Исполнитель</t>
  </si>
  <si>
    <t>(телефон, e-mail)</t>
  </si>
  <si>
    <t>"____"________________________20_____г.</t>
  </si>
  <si>
    <t>из них по отложенным обязательствам</t>
  </si>
  <si>
    <t>911</t>
  </si>
  <si>
    <t>ГБПО «Кемеровский областной медицинский колледж»</t>
  </si>
  <si>
    <t>Рябухина Наталья Вениаминовна</t>
  </si>
  <si>
    <t>Иванова Ирина Геннадьевна</t>
  </si>
  <si>
    <t>17</t>
  </si>
  <si>
    <t>01.01.2018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</si>
  <si>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</si>
  <si>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</si>
  <si>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</si>
  <si>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</si>
  <si>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</si>
  <si>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</si>
  <si>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 для обеспечения государственных  (муниципальных) нужд</t>
  </si>
  <si>
    <t>244</t>
  </si>
  <si>
    <t>Пособия, компенсации и иные социальные выплаты гражданам, кроме публичных нормативных обязательств</t>
  </si>
  <si>
    <t>321</t>
  </si>
  <si>
    <t>Стипендии</t>
  </si>
  <si>
    <t>340</t>
  </si>
  <si>
    <t>Исполнение судебных актов РФ и мировых соглашений по возмещению вреда, причиненного в рез-те незаконных действий органов гос.власти, органов местного самоупр-я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</si>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</sst>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\-"/>
  </numFmts>
  <fonts count="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i/>
      <sz val="8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4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49" fontId="2" fillId="0" borderId="7" xfId="0" applyNumberFormat="1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Border="1" applyAlignment="1" applyProtection="1">
      <alignment horizontal="right"/>
      <protection locked="0"/>
    </xf>
    <xf numFmtId="164" fontId="2" fillId="4" borderId="7" xfId="0" applyNumberFormat="1" applyFont="1" applyFill="1" applyBorder="1" applyAlignment="1">
      <alignment horizontal="right"/>
    </xf>
    <xf numFmtId="164" fontId="2" fillId="5" borderId="7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>
      <alignment horizontal="left" wrapText="1" indent="2"/>
    </xf>
    <xf numFmtId="49" fontId="2" fillId="2" borderId="7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 applyProtection="1">
      <alignment horizontal="right"/>
    </xf>
    <xf numFmtId="164" fontId="2" fillId="3" borderId="7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Border="1" applyAlignment="1">
      <alignment horizontal="left"/>
    </xf>
    <xf numFmtId="0" fontId="2" fillId="0" borderId="1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/>
    <xf numFmtId="49" fontId="2" fillId="2" borderId="8" xfId="0" applyNumberFormat="1" applyFont="1" applyFill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0" fillId="0" borderId="3" xfId="0" applyNumberFormat="1" applyBorder="1"/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49" fontId="2" fillId="6" borderId="8" xfId="0" applyNumberFormat="1" applyFont="1" applyFill="1" applyBorder="1" applyAlignment="1">
      <alignment horizontal="left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2" fillId="7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7" xfId="0" applyNumberFormat="1" applyFont="1" applyFill="1" applyBorder="1" applyAlignment="1" applyProtection="1">
      <alignment horizontal="right"/>
      <protection locked="0"/>
    </xf>
    <xf numFmtId="164" fontId="2" fillId="8" borderId="7" xfId="0" applyNumberFormat="1" applyFont="1" applyFill="1" applyBorder="1" applyAlignment="1">
      <alignment horizontal="right" vertical="center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5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164" fontId="2" fillId="3" borderId="16" xfId="0" applyNumberFormat="1" applyFont="1" applyFill="1" applyBorder="1" applyAlignment="1" applyProtection="1">
      <alignment horizontal="right"/>
    </xf>
    <xf numFmtId="164" fontId="2" fillId="3" borderId="5" xfId="0" applyNumberFormat="1" applyFont="1" applyFill="1" applyBorder="1" applyAlignment="1" applyProtection="1">
      <alignment horizontal="right"/>
    </xf>
    <xf numFmtId="164" fontId="2" fillId="3" borderId="6" xfId="0" applyNumberFormat="1" applyFont="1" applyFill="1" applyBorder="1" applyAlignment="1" applyProtection="1">
      <alignment horizontal="right"/>
    </xf>
    <xf numFmtId="164" fontId="2" fillId="0" borderId="16" xfId="0" applyNumberFormat="1" applyFont="1" applyFill="1" applyBorder="1" applyAlignment="1" applyProtection="1">
      <alignment horizontal="right"/>
      <protection locked="0"/>
    </xf>
    <xf numFmtId="164" fontId="2" fillId="0" borderId="5" xfId="0" applyNumberFormat="1" applyFont="1" applyFill="1" applyBorder="1" applyAlignment="1" applyProtection="1">
      <alignment horizontal="right"/>
      <protection locked="0"/>
    </xf>
    <xf numFmtId="164" fontId="2" fillId="0" borderId="6" xfId="0" applyNumberFormat="1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" fontId="2" fillId="2" borderId="16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164" fontId="2" fillId="7" borderId="16" xfId="0" applyNumberFormat="1" applyFont="1" applyFill="1" applyBorder="1" applyAlignment="1" applyProtection="1">
      <alignment horizontal="right"/>
      <protection locked="0"/>
    </xf>
    <xf numFmtId="164" fontId="2" fillId="7" borderId="5" xfId="0" applyNumberFormat="1" applyFont="1" applyFill="1" applyBorder="1" applyAlignment="1" applyProtection="1">
      <alignment horizontal="right"/>
      <protection locked="0"/>
    </xf>
    <xf numFmtId="164" fontId="2" fillId="7" borderId="6" xfId="0" applyNumberFormat="1" applyFont="1" applyFill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10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3"/>
  <sheetViews>
    <sheetView tabSelected="1" workbookViewId="0"/>
  </sheetViews>
  <sheetFormatPr defaultRowHeight="13.2" x14ac:dyDescent="0.25"/>
  <cols>
    <col min="1" max="1" width="36.5546875" customWidth="1"/>
    <col min="2" max="2" width="3.88671875" customWidth="1"/>
    <col min="3" max="3" width="6.33203125" customWidth="1"/>
    <col min="4" max="4" width="6.5546875" customWidth="1"/>
    <col min="5" max="5" width="5.44140625" customWidth="1"/>
    <col min="6" max="6" width="6.33203125" customWidth="1"/>
    <col min="7" max="7" width="17.33203125" customWidth="1"/>
    <col min="8" max="9" width="17.88671875" customWidth="1"/>
    <col min="10" max="10" width="17" customWidth="1"/>
    <col min="11" max="11" width="16.33203125" customWidth="1"/>
    <col min="12" max="12" width="16.6640625" customWidth="1"/>
    <col min="13" max="13" width="17.33203125" customWidth="1"/>
  </cols>
  <sheetData>
    <row r="1" spans="1:13" x14ac:dyDescent="0.25">
      <c r="H1" s="1" t="s">
        <v>0</v>
      </c>
    </row>
    <row r="2" spans="1:13" ht="13.8" thickBot="1" x14ac:dyDescent="0.3">
      <c r="G2" s="90" t="s">
        <v>1</v>
      </c>
      <c r="H2" s="91"/>
      <c r="M2" s="2" t="s">
        <v>2</v>
      </c>
    </row>
    <row r="3" spans="1:13" x14ac:dyDescent="0.25">
      <c r="L3" s="3" t="s">
        <v>3</v>
      </c>
      <c r="M3" s="4">
        <v>503738</v>
      </c>
    </row>
    <row r="4" spans="1:13" x14ac:dyDescent="0.25">
      <c r="E4" s="5" t="s">
        <v>4</v>
      </c>
      <c r="F4" s="92" t="s">
        <v>78</v>
      </c>
      <c r="G4" s="92"/>
      <c r="H4" s="92"/>
      <c r="I4" s="92"/>
      <c r="L4" s="3" t="s">
        <v>5</v>
      </c>
      <c r="M4" s="6"/>
    </row>
    <row r="5" spans="1:13" x14ac:dyDescent="0.25">
      <c r="A5" s="5" t="s">
        <v>6</v>
      </c>
      <c r="C5" s="7"/>
      <c r="D5" s="92" t="s">
        <v>74</v>
      </c>
      <c r="E5" s="92"/>
      <c r="F5" s="92"/>
      <c r="G5" s="92"/>
      <c r="H5" s="92"/>
      <c r="I5" s="92"/>
      <c r="J5" s="92"/>
      <c r="K5" s="92"/>
      <c r="L5" s="3" t="s">
        <v>7</v>
      </c>
      <c r="M5" s="55"/>
    </row>
    <row r="6" spans="1:13" x14ac:dyDescent="0.25">
      <c r="A6" s="5" t="s">
        <v>8</v>
      </c>
      <c r="C6" s="7"/>
      <c r="D6" s="93"/>
      <c r="E6" s="93"/>
      <c r="F6" s="93"/>
      <c r="G6" s="93"/>
      <c r="H6" s="93"/>
      <c r="I6" s="93"/>
      <c r="J6" s="93"/>
      <c r="K6" s="93"/>
      <c r="M6" s="56"/>
    </row>
    <row r="7" spans="1:13" x14ac:dyDescent="0.25">
      <c r="A7" s="5" t="s">
        <v>9</v>
      </c>
      <c r="C7" s="7"/>
      <c r="D7" s="93"/>
      <c r="E7" s="93"/>
      <c r="F7" s="93"/>
      <c r="G7" s="93"/>
      <c r="H7" s="93"/>
      <c r="I7" s="93"/>
      <c r="J7" s="93"/>
      <c r="K7" s="93"/>
      <c r="L7" s="3" t="s">
        <v>10</v>
      </c>
      <c r="M7" s="57"/>
    </row>
    <row r="8" spans="1:13" x14ac:dyDescent="0.25">
      <c r="A8" s="5" t="s">
        <v>11</v>
      </c>
      <c r="C8" s="7"/>
      <c r="D8" s="79"/>
      <c r="E8" s="79"/>
      <c r="F8" s="79"/>
      <c r="G8" s="79"/>
      <c r="H8" s="79"/>
      <c r="I8" s="79"/>
      <c r="J8" s="79"/>
      <c r="K8" s="79"/>
      <c r="L8" s="3" t="s">
        <v>7</v>
      </c>
      <c r="M8" s="58"/>
    </row>
    <row r="9" spans="1:13" x14ac:dyDescent="0.25">
      <c r="A9" s="5" t="s">
        <v>12</v>
      </c>
      <c r="C9" s="7"/>
      <c r="D9" s="80"/>
      <c r="E9" s="80"/>
      <c r="F9" s="80"/>
      <c r="G9" s="80"/>
      <c r="H9" s="80"/>
      <c r="I9" s="80"/>
      <c r="J9" s="80"/>
      <c r="K9" s="80"/>
      <c r="L9" s="3" t="s">
        <v>13</v>
      </c>
      <c r="M9" s="58"/>
    </row>
    <row r="10" spans="1:13" x14ac:dyDescent="0.25">
      <c r="A10" s="5" t="s">
        <v>14</v>
      </c>
      <c r="M10" s="56"/>
    </row>
    <row r="11" spans="1:13" x14ac:dyDescent="0.25">
      <c r="A11" s="5" t="s">
        <v>15</v>
      </c>
      <c r="C11" s="7"/>
      <c r="D11" s="92"/>
      <c r="E11" s="92"/>
      <c r="F11" s="92"/>
      <c r="G11" s="92"/>
      <c r="H11" s="92"/>
      <c r="I11" s="92"/>
      <c r="J11" s="92"/>
      <c r="K11" s="92"/>
      <c r="M11" s="56"/>
    </row>
    <row r="12" spans="1:13" x14ac:dyDescent="0.25">
      <c r="A12" s="5" t="s">
        <v>16</v>
      </c>
      <c r="M12" s="56"/>
    </row>
    <row r="13" spans="1:13" ht="13.8" thickBot="1" x14ac:dyDescent="0.3">
      <c r="A13" s="5" t="s">
        <v>17</v>
      </c>
      <c r="L13" s="3" t="s">
        <v>18</v>
      </c>
      <c r="M13" s="8">
        <v>383</v>
      </c>
    </row>
    <row r="15" spans="1:13" x14ac:dyDescent="0.25">
      <c r="A15" s="83" t="s">
        <v>19</v>
      </c>
      <c r="B15" s="83" t="s">
        <v>20</v>
      </c>
      <c r="C15" s="83" t="s">
        <v>21</v>
      </c>
      <c r="D15" s="98" t="s">
        <v>22</v>
      </c>
      <c r="E15" s="99"/>
      <c r="F15" s="100"/>
      <c r="G15" s="81" t="s">
        <v>23</v>
      </c>
      <c r="H15" s="104"/>
      <c r="I15" s="104"/>
      <c r="J15" s="82"/>
      <c r="K15" s="83" t="s">
        <v>24</v>
      </c>
      <c r="L15" s="81" t="s">
        <v>25</v>
      </c>
      <c r="M15" s="82"/>
    </row>
    <row r="16" spans="1:13" x14ac:dyDescent="0.25">
      <c r="A16" s="97"/>
      <c r="B16" s="97"/>
      <c r="C16" s="97"/>
      <c r="D16" s="101"/>
      <c r="E16" s="102"/>
      <c r="F16" s="103"/>
      <c r="G16" s="83" t="s">
        <v>26</v>
      </c>
      <c r="H16" s="85" t="s">
        <v>27</v>
      </c>
      <c r="I16" s="86"/>
      <c r="J16" s="87" t="s">
        <v>28</v>
      </c>
      <c r="K16" s="97"/>
      <c r="L16" s="83" t="s">
        <v>29</v>
      </c>
      <c r="M16" s="83" t="s">
        <v>30</v>
      </c>
    </row>
    <row r="17" spans="1:13" ht="44.25" customHeight="1" x14ac:dyDescent="0.25">
      <c r="A17" s="89"/>
      <c r="B17" s="89"/>
      <c r="C17" s="89"/>
      <c r="D17" s="13" t="s">
        <v>31</v>
      </c>
      <c r="E17" s="14" t="s">
        <v>77</v>
      </c>
      <c r="F17" s="15" t="s">
        <v>32</v>
      </c>
      <c r="G17" s="84"/>
      <c r="H17" s="10" t="s">
        <v>33</v>
      </c>
      <c r="I17" s="16" t="s">
        <v>34</v>
      </c>
      <c r="J17" s="88"/>
      <c r="K17" s="89"/>
      <c r="L17" s="89"/>
      <c r="M17" s="89"/>
    </row>
    <row r="18" spans="1:13" x14ac:dyDescent="0.25">
      <c r="A18" s="12" t="s">
        <v>35</v>
      </c>
      <c r="B18" s="17" t="s">
        <v>36</v>
      </c>
      <c r="C18" s="12" t="s">
        <v>37</v>
      </c>
      <c r="D18" s="81" t="s">
        <v>38</v>
      </c>
      <c r="E18" s="104"/>
      <c r="F18" s="82"/>
      <c r="G18" s="18" t="s">
        <v>39</v>
      </c>
      <c r="H18" s="11" t="s">
        <v>40</v>
      </c>
      <c r="I18" s="9" t="s">
        <v>41</v>
      </c>
      <c r="J18" s="11" t="s">
        <v>42</v>
      </c>
      <c r="K18" s="19" t="s">
        <v>43</v>
      </c>
      <c r="L18" s="11" t="s">
        <v>44</v>
      </c>
      <c r="M18" s="11" t="s">
        <v>45</v>
      </c>
    </row>
    <row r="19" spans="1:13" ht="20.399999999999999" x14ac:dyDescent="0.25">
      <c r="A19" s="20" t="s">
        <v>46</v>
      </c>
      <c r="B19" s="21" t="s">
        <v>47</v>
      </c>
      <c r="C19" s="22" t="s">
        <v>48</v>
      </c>
      <c r="D19" s="105">
        <v>316366545</v>
      </c>
      <c r="E19" s="106"/>
      <c r="F19" s="107"/>
      <c r="G19" s="23">
        <v>0</v>
      </c>
      <c r="H19" s="23">
        <v>314067334.06999999</v>
      </c>
      <c r="I19" s="23">
        <v>0</v>
      </c>
      <c r="J19" s="23">
        <v>311699713.10000002</v>
      </c>
      <c r="K19" s="23">
        <v>310548111.49000001</v>
      </c>
      <c r="L19" s="23">
        <v>3519222.58</v>
      </c>
      <c r="M19" s="23">
        <v>1151601.6100000001</v>
      </c>
    </row>
    <row r="20" spans="1:13" x14ac:dyDescent="0.25">
      <c r="A20" s="24" t="s">
        <v>49</v>
      </c>
      <c r="B20" s="21"/>
      <c r="C20" s="22"/>
      <c r="D20" s="94"/>
      <c r="E20" s="95"/>
      <c r="F20" s="96"/>
      <c r="G20" s="25"/>
      <c r="H20" s="25"/>
      <c r="I20" s="25"/>
      <c r="J20" s="25"/>
      <c r="K20" s="25"/>
      <c r="L20" s="25"/>
      <c r="M20" s="25"/>
    </row>
    <row r="21" spans="1:13" x14ac:dyDescent="0.25">
      <c r="A21" s="26" t="s">
        <v>79</v>
      </c>
      <c r="B21" s="27"/>
      <c r="C21" s="28" t="s">
        <v>80</v>
      </c>
      <c r="D21" s="65">
        <v>173463910</v>
      </c>
      <c r="E21" s="66"/>
      <c r="F21" s="67"/>
      <c r="G21" s="29">
        <v>0</v>
      </c>
      <c r="H21" s="59">
        <v>173461902.84999999</v>
      </c>
      <c r="I21" s="29">
        <v>0</v>
      </c>
      <c r="J21" s="59">
        <v>171319725.74000001</v>
      </c>
      <c r="K21" s="31">
        <v>170586466.71000001</v>
      </c>
      <c r="L21" s="32">
        <v>2875436.14</v>
      </c>
      <c r="M21" s="32">
        <v>733259.03</v>
      </c>
    </row>
    <row r="22" spans="1:13" ht="21" x14ac:dyDescent="0.25">
      <c r="A22" s="26" t="s">
        <v>81</v>
      </c>
      <c r="B22" s="27"/>
      <c r="C22" s="28" t="s">
        <v>82</v>
      </c>
      <c r="D22" s="65">
        <v>1216238</v>
      </c>
      <c r="E22" s="66"/>
      <c r="F22" s="67"/>
      <c r="G22" s="29">
        <v>0</v>
      </c>
      <c r="H22" s="59">
        <v>1059950.8999999999</v>
      </c>
      <c r="I22" s="29">
        <v>0</v>
      </c>
      <c r="J22" s="59">
        <v>1059950.8999999999</v>
      </c>
      <c r="K22" s="31">
        <v>1059753.7</v>
      </c>
      <c r="L22" s="32">
        <v>197.2</v>
      </c>
      <c r="M22" s="32">
        <v>197.2</v>
      </c>
    </row>
    <row r="23" spans="1:13" ht="41.4" x14ac:dyDescent="0.25">
      <c r="A23" s="26" t="s">
        <v>83</v>
      </c>
      <c r="B23" s="27"/>
      <c r="C23" s="28" t="s">
        <v>84</v>
      </c>
      <c r="D23" s="65">
        <v>52190571</v>
      </c>
      <c r="E23" s="66"/>
      <c r="F23" s="67"/>
      <c r="G23" s="29">
        <v>0</v>
      </c>
      <c r="H23" s="59">
        <v>52084337.649999999</v>
      </c>
      <c r="I23" s="29">
        <v>0</v>
      </c>
      <c r="J23" s="59">
        <v>52084337.649999999</v>
      </c>
      <c r="K23" s="31">
        <v>51930089.990000002</v>
      </c>
      <c r="L23" s="32">
        <v>154247.66</v>
      </c>
      <c r="M23" s="32">
        <v>154247.66</v>
      </c>
    </row>
    <row r="24" spans="1:13" ht="31.2" x14ac:dyDescent="0.25">
      <c r="A24" s="26" t="s">
        <v>85</v>
      </c>
      <c r="B24" s="27"/>
      <c r="C24" s="28" t="s">
        <v>86</v>
      </c>
      <c r="D24" s="65">
        <v>57133536</v>
      </c>
      <c r="E24" s="66"/>
      <c r="F24" s="67"/>
      <c r="G24" s="29">
        <v>0</v>
      </c>
      <c r="H24" s="59">
        <v>56120363.350000001</v>
      </c>
      <c r="I24" s="29">
        <v>0</v>
      </c>
      <c r="J24" s="59">
        <v>55894919.490000002</v>
      </c>
      <c r="K24" s="31">
        <v>55782599.969999999</v>
      </c>
      <c r="L24" s="32">
        <v>337763.38</v>
      </c>
      <c r="M24" s="32">
        <v>112319.52</v>
      </c>
    </row>
    <row r="25" spans="1:13" ht="31.2" x14ac:dyDescent="0.25">
      <c r="A25" s="26" t="s">
        <v>87</v>
      </c>
      <c r="B25" s="27"/>
      <c r="C25" s="28" t="s">
        <v>88</v>
      </c>
      <c r="D25" s="65">
        <v>9789400</v>
      </c>
      <c r="E25" s="66"/>
      <c r="F25" s="67"/>
      <c r="G25" s="29">
        <v>0</v>
      </c>
      <c r="H25" s="59">
        <v>9045176.2599999998</v>
      </c>
      <c r="I25" s="29">
        <v>0</v>
      </c>
      <c r="J25" s="59">
        <v>9045176.2599999998</v>
      </c>
      <c r="K25" s="31">
        <v>9041676.2599999998</v>
      </c>
      <c r="L25" s="32">
        <v>3500</v>
      </c>
      <c r="M25" s="32">
        <v>3500</v>
      </c>
    </row>
    <row r="26" spans="1:13" x14ac:dyDescent="0.25">
      <c r="A26" s="26" t="s">
        <v>89</v>
      </c>
      <c r="B26" s="27"/>
      <c r="C26" s="28" t="s">
        <v>90</v>
      </c>
      <c r="D26" s="65">
        <v>20270000</v>
      </c>
      <c r="E26" s="66"/>
      <c r="F26" s="67"/>
      <c r="G26" s="29">
        <v>0</v>
      </c>
      <c r="H26" s="59">
        <v>20141382.27</v>
      </c>
      <c r="I26" s="29">
        <v>0</v>
      </c>
      <c r="J26" s="59">
        <v>20141382.27</v>
      </c>
      <c r="K26" s="31">
        <v>20094393.449999999</v>
      </c>
      <c r="L26" s="32">
        <v>46988.82</v>
      </c>
      <c r="M26" s="32">
        <v>46988.82</v>
      </c>
    </row>
    <row r="27" spans="1:13" ht="41.4" x14ac:dyDescent="0.25">
      <c r="A27" s="26" t="s">
        <v>91</v>
      </c>
      <c r="B27" s="27"/>
      <c r="C27" s="28" t="s">
        <v>92</v>
      </c>
      <c r="D27" s="65">
        <v>1000</v>
      </c>
      <c r="E27" s="66"/>
      <c r="F27" s="67"/>
      <c r="G27" s="29">
        <v>0</v>
      </c>
      <c r="H27" s="59">
        <v>1000</v>
      </c>
      <c r="I27" s="29">
        <v>0</v>
      </c>
      <c r="J27" s="59">
        <v>1000</v>
      </c>
      <c r="K27" s="31">
        <v>1000</v>
      </c>
      <c r="L27" s="32">
        <v>0</v>
      </c>
      <c r="M27" s="32">
        <v>0</v>
      </c>
    </row>
    <row r="28" spans="1:13" ht="21" x14ac:dyDescent="0.25">
      <c r="A28" s="26" t="s">
        <v>93</v>
      </c>
      <c r="B28" s="27"/>
      <c r="C28" s="28" t="s">
        <v>94</v>
      </c>
      <c r="D28" s="65">
        <v>2123890</v>
      </c>
      <c r="E28" s="66"/>
      <c r="F28" s="67"/>
      <c r="G28" s="29">
        <v>0</v>
      </c>
      <c r="H28" s="59">
        <v>1979454.38</v>
      </c>
      <c r="I28" s="29">
        <v>0</v>
      </c>
      <c r="J28" s="59">
        <v>1979454.38</v>
      </c>
      <c r="K28" s="31">
        <v>1878365</v>
      </c>
      <c r="L28" s="32">
        <v>101089.38</v>
      </c>
      <c r="M28" s="32">
        <v>101089.38</v>
      </c>
    </row>
    <row r="29" spans="1:13" x14ac:dyDescent="0.25">
      <c r="A29" s="26" t="s">
        <v>95</v>
      </c>
      <c r="B29" s="27"/>
      <c r="C29" s="28" t="s">
        <v>96</v>
      </c>
      <c r="D29" s="65">
        <v>52000</v>
      </c>
      <c r="E29" s="66"/>
      <c r="F29" s="67"/>
      <c r="G29" s="29">
        <v>0</v>
      </c>
      <c r="H29" s="59">
        <v>50290</v>
      </c>
      <c r="I29" s="29">
        <v>0</v>
      </c>
      <c r="J29" s="59">
        <v>50290</v>
      </c>
      <c r="K29" s="31">
        <v>50290</v>
      </c>
      <c r="L29" s="32">
        <v>0</v>
      </c>
      <c r="M29" s="32">
        <v>0</v>
      </c>
    </row>
    <row r="30" spans="1:13" x14ac:dyDescent="0.25">
      <c r="A30" s="26" t="s">
        <v>97</v>
      </c>
      <c r="B30" s="27"/>
      <c r="C30" s="28" t="s">
        <v>98</v>
      </c>
      <c r="D30" s="65">
        <v>126000</v>
      </c>
      <c r="E30" s="66"/>
      <c r="F30" s="67"/>
      <c r="G30" s="29">
        <v>0</v>
      </c>
      <c r="H30" s="59">
        <v>123476.41</v>
      </c>
      <c r="I30" s="29">
        <v>0</v>
      </c>
      <c r="J30" s="59">
        <v>123476.41</v>
      </c>
      <c r="K30" s="31">
        <v>123476.41</v>
      </c>
      <c r="L30" s="32">
        <v>0</v>
      </c>
      <c r="M30" s="32">
        <v>0</v>
      </c>
    </row>
    <row r="31" spans="1:13" ht="30.6" x14ac:dyDescent="0.25">
      <c r="A31" s="20" t="s">
        <v>50</v>
      </c>
      <c r="B31" s="21" t="s">
        <v>51</v>
      </c>
      <c r="C31" s="22" t="s">
        <v>48</v>
      </c>
      <c r="D31" s="105">
        <v>0</v>
      </c>
      <c r="E31" s="106"/>
      <c r="F31" s="107"/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</row>
    <row r="32" spans="1:13" x14ac:dyDescent="0.25">
      <c r="A32" s="24" t="s">
        <v>49</v>
      </c>
      <c r="B32" s="21"/>
      <c r="C32" s="22"/>
      <c r="D32" s="94"/>
      <c r="E32" s="95"/>
      <c r="F32" s="96"/>
      <c r="G32" s="25"/>
      <c r="H32" s="25"/>
      <c r="I32" s="25"/>
      <c r="J32" s="25"/>
      <c r="K32" s="25"/>
      <c r="L32" s="25"/>
      <c r="M32" s="25"/>
    </row>
    <row r="33" spans="1:13" x14ac:dyDescent="0.25">
      <c r="A33" s="60"/>
      <c r="B33" s="61"/>
      <c r="C33" s="62"/>
      <c r="D33" s="109"/>
      <c r="E33" s="110"/>
      <c r="F33" s="111"/>
      <c r="G33" s="63"/>
      <c r="H33" s="63"/>
      <c r="I33" s="63"/>
      <c r="J33" s="63"/>
      <c r="K33" s="63"/>
      <c r="L33" s="64">
        <f>ROUND(H33-K33,2)</f>
        <v>0</v>
      </c>
      <c r="M33" s="64">
        <f>ROUND(J33-K33,2)</f>
        <v>0</v>
      </c>
    </row>
    <row r="36" spans="1:13" x14ac:dyDescent="0.25">
      <c r="A36" s="11" t="s">
        <v>35</v>
      </c>
      <c r="B36" s="9" t="s">
        <v>36</v>
      </c>
      <c r="C36" s="11" t="s">
        <v>37</v>
      </c>
      <c r="D36" s="81" t="s">
        <v>38</v>
      </c>
      <c r="E36" s="104"/>
      <c r="F36" s="82"/>
      <c r="G36" s="18" t="s">
        <v>39</v>
      </c>
      <c r="H36" s="11" t="s">
        <v>40</v>
      </c>
      <c r="I36" s="9" t="s">
        <v>41</v>
      </c>
      <c r="J36" s="11" t="s">
        <v>42</v>
      </c>
      <c r="K36" s="11" t="s">
        <v>43</v>
      </c>
      <c r="L36" s="11" t="s">
        <v>44</v>
      </c>
      <c r="M36" s="11" t="s">
        <v>45</v>
      </c>
    </row>
    <row r="37" spans="1:13" ht="20.399999999999999" x14ac:dyDescent="0.25">
      <c r="A37" s="34" t="s">
        <v>52</v>
      </c>
      <c r="B37" s="35" t="s">
        <v>53</v>
      </c>
      <c r="C37" s="35" t="s">
        <v>48</v>
      </c>
      <c r="D37" s="105">
        <f>D38+D40</f>
        <v>0</v>
      </c>
      <c r="E37" s="106"/>
      <c r="F37" s="107"/>
      <c r="G37" s="23">
        <f>G38+G40</f>
        <v>0</v>
      </c>
      <c r="H37" s="23">
        <f>H38+H40</f>
        <v>7027156.6900000004</v>
      </c>
      <c r="I37" s="23">
        <f>I38+I40</f>
        <v>0</v>
      </c>
      <c r="J37" s="23">
        <f>J38+J40</f>
        <v>6670347.8600000003</v>
      </c>
      <c r="K37" s="36"/>
      <c r="L37" s="23">
        <f>L38+L40</f>
        <v>7027156.6900000004</v>
      </c>
      <c r="M37" s="23">
        <f>M38+M40</f>
        <v>6670347.8600000003</v>
      </c>
    </row>
    <row r="38" spans="1:13" x14ac:dyDescent="0.25">
      <c r="A38" s="53" t="s">
        <v>54</v>
      </c>
      <c r="B38" s="22" t="s">
        <v>55</v>
      </c>
      <c r="C38" s="37"/>
      <c r="D38" s="73"/>
      <c r="E38" s="74"/>
      <c r="F38" s="75"/>
      <c r="G38" s="30"/>
      <c r="H38" s="30">
        <v>7027156.6900000004</v>
      </c>
      <c r="I38" s="30"/>
      <c r="J38" s="30">
        <v>6670347.8600000003</v>
      </c>
      <c r="K38" s="36"/>
      <c r="L38" s="33">
        <f>H38</f>
        <v>7027156.6900000004</v>
      </c>
      <c r="M38" s="33">
        <f>J38</f>
        <v>6670347.8600000003</v>
      </c>
    </row>
    <row r="39" spans="1:13" x14ac:dyDescent="0.25">
      <c r="A39" s="22" t="s">
        <v>72</v>
      </c>
      <c r="B39" s="22" t="s">
        <v>73</v>
      </c>
      <c r="C39" s="37"/>
      <c r="D39" s="73"/>
      <c r="E39" s="74"/>
      <c r="F39" s="75"/>
      <c r="G39" s="30"/>
      <c r="H39" s="30">
        <v>356808.83</v>
      </c>
      <c r="I39" s="30"/>
      <c r="J39" s="30"/>
      <c r="K39" s="36"/>
      <c r="L39" s="33">
        <f>H39</f>
        <v>356808.83</v>
      </c>
      <c r="M39" s="33">
        <f>J39</f>
        <v>0</v>
      </c>
    </row>
    <row r="40" spans="1:13" ht="21" x14ac:dyDescent="0.25">
      <c r="A40" s="38" t="s">
        <v>56</v>
      </c>
      <c r="B40" s="35" t="s">
        <v>57</v>
      </c>
      <c r="C40" s="39"/>
      <c r="D40" s="76"/>
      <c r="E40" s="76"/>
      <c r="F40" s="76"/>
      <c r="G40" s="30"/>
      <c r="H40" s="30"/>
      <c r="I40" s="30"/>
      <c r="J40" s="30"/>
      <c r="K40" s="36"/>
      <c r="L40" s="33">
        <f>H40</f>
        <v>0</v>
      </c>
      <c r="M40" s="33">
        <f>J40</f>
        <v>0</v>
      </c>
    </row>
    <row r="41" spans="1:13" x14ac:dyDescent="0.25">
      <c r="A41" s="40" t="s">
        <v>58</v>
      </c>
      <c r="B41" s="37" t="s">
        <v>59</v>
      </c>
      <c r="C41" s="37"/>
      <c r="D41" s="70">
        <f>D19+D31+D37</f>
        <v>316366545</v>
      </c>
      <c r="E41" s="71"/>
      <c r="F41" s="72"/>
      <c r="G41" s="41">
        <f>G19+G31+G37</f>
        <v>0</v>
      </c>
      <c r="H41" s="41">
        <f>H19+H31+H37</f>
        <v>321094490.75999999</v>
      </c>
      <c r="I41" s="41">
        <f>I19+I31+I37</f>
        <v>0</v>
      </c>
      <c r="J41" s="41">
        <f>J19+J31+J37</f>
        <v>318370060.96000004</v>
      </c>
      <c r="K41" s="41">
        <f>K19+K31</f>
        <v>310548111.49000001</v>
      </c>
      <c r="L41" s="42">
        <f>L19+L31+L37</f>
        <v>10546379.27</v>
      </c>
      <c r="M41" s="42">
        <f>M19+M31+M37</f>
        <v>7821949.4700000007</v>
      </c>
    </row>
    <row r="42" spans="1:13" x14ac:dyDescent="0.25">
      <c r="A42" s="43"/>
      <c r="B42" s="43"/>
      <c r="C42" s="44"/>
      <c r="D42" s="45"/>
      <c r="E42" s="45"/>
      <c r="F42" s="45"/>
      <c r="G42" s="45"/>
      <c r="H42" s="45"/>
      <c r="I42" s="45"/>
      <c r="J42" s="45"/>
      <c r="K42" s="45"/>
      <c r="L42" s="46"/>
      <c r="M42" s="46"/>
    </row>
    <row r="43" spans="1:13" x14ac:dyDescent="0.25">
      <c r="A43" s="5" t="s">
        <v>60</v>
      </c>
      <c r="D43" s="47"/>
      <c r="E43" s="77" t="s">
        <v>76</v>
      </c>
      <c r="F43" s="77"/>
      <c r="G43" s="77"/>
      <c r="I43" s="108" t="s">
        <v>61</v>
      </c>
      <c r="J43" s="108"/>
      <c r="K43" s="54"/>
      <c r="L43" s="112"/>
      <c r="M43" s="112"/>
    </row>
    <row r="44" spans="1:13" x14ac:dyDescent="0.25">
      <c r="B44" s="68" t="s">
        <v>62</v>
      </c>
      <c r="C44" s="69"/>
      <c r="D44" s="49"/>
      <c r="E44" s="68" t="s">
        <v>63</v>
      </c>
      <c r="F44" s="68"/>
      <c r="G44" s="68"/>
      <c r="I44" s="108"/>
      <c r="J44" s="108"/>
      <c r="K44" s="48" t="s">
        <v>62</v>
      </c>
      <c r="L44" s="68" t="s">
        <v>63</v>
      </c>
      <c r="M44" s="68"/>
    </row>
    <row r="46" spans="1:13" x14ac:dyDescent="0.25">
      <c r="A46" s="5" t="s">
        <v>64</v>
      </c>
      <c r="E46" s="78" t="s">
        <v>75</v>
      </c>
      <c r="F46" s="78"/>
      <c r="G46" s="78"/>
      <c r="I46" s="113" t="s">
        <v>65</v>
      </c>
      <c r="J46" s="113"/>
      <c r="K46" s="92"/>
      <c r="L46" s="92"/>
      <c r="M46" s="92"/>
    </row>
    <row r="47" spans="1:13" x14ac:dyDescent="0.25">
      <c r="B47" s="68" t="s">
        <v>62</v>
      </c>
      <c r="C47" s="69"/>
      <c r="E47" s="68" t="s">
        <v>63</v>
      </c>
      <c r="F47" s="68"/>
      <c r="G47" s="68"/>
      <c r="K47" s="114" t="s">
        <v>66</v>
      </c>
      <c r="L47" s="114"/>
      <c r="M47" s="114"/>
    </row>
    <row r="48" spans="1:13" x14ac:dyDescent="0.25">
      <c r="H48" s="115" t="s">
        <v>67</v>
      </c>
      <c r="I48" s="115"/>
      <c r="J48" s="51"/>
      <c r="K48" s="52"/>
      <c r="L48" s="116"/>
      <c r="M48" s="116"/>
    </row>
    <row r="49" spans="1:13" x14ac:dyDescent="0.25">
      <c r="J49" s="50" t="s">
        <v>68</v>
      </c>
      <c r="K49" s="48" t="s">
        <v>62</v>
      </c>
      <c r="L49" s="68" t="s">
        <v>63</v>
      </c>
      <c r="M49" s="68"/>
    </row>
    <row r="51" spans="1:13" x14ac:dyDescent="0.25">
      <c r="A51" s="5" t="s">
        <v>69</v>
      </c>
      <c r="C51" s="5"/>
      <c r="I51" s="92"/>
      <c r="J51" s="92"/>
      <c r="K51" s="92"/>
      <c r="L51" s="92"/>
      <c r="M51" s="92"/>
    </row>
    <row r="52" spans="1:13" x14ac:dyDescent="0.25">
      <c r="B52" s="68" t="s">
        <v>68</v>
      </c>
      <c r="C52" s="69"/>
      <c r="E52" s="68" t="s">
        <v>62</v>
      </c>
      <c r="F52" s="68"/>
      <c r="G52" s="68"/>
      <c r="I52" s="114" t="s">
        <v>63</v>
      </c>
      <c r="J52" s="114"/>
      <c r="K52" s="68" t="s">
        <v>70</v>
      </c>
      <c r="L52" s="68"/>
      <c r="M52" s="68"/>
    </row>
    <row r="53" spans="1:13" x14ac:dyDescent="0.25">
      <c r="A53" s="5" t="s">
        <v>71</v>
      </c>
    </row>
  </sheetData>
  <mergeCells count="62">
    <mergeCell ref="L49:M49"/>
    <mergeCell ref="I51:J51"/>
    <mergeCell ref="K51:M51"/>
    <mergeCell ref="B52:C52"/>
    <mergeCell ref="E52:G52"/>
    <mergeCell ref="I52:J52"/>
    <mergeCell ref="K52:M52"/>
    <mergeCell ref="I46:J46"/>
    <mergeCell ref="K46:M46"/>
    <mergeCell ref="E47:G47"/>
    <mergeCell ref="K47:M47"/>
    <mergeCell ref="H48:I48"/>
    <mergeCell ref="L48:M48"/>
    <mergeCell ref="I43:J44"/>
    <mergeCell ref="E44:G44"/>
    <mergeCell ref="L44:M44"/>
    <mergeCell ref="D31:F31"/>
    <mergeCell ref="D32:F32"/>
    <mergeCell ref="D33:F33"/>
    <mergeCell ref="D37:F37"/>
    <mergeCell ref="D36:F36"/>
    <mergeCell ref="L43:M43"/>
    <mergeCell ref="A15:A17"/>
    <mergeCell ref="B15:B17"/>
    <mergeCell ref="C15:C17"/>
    <mergeCell ref="D15:F16"/>
    <mergeCell ref="D11:K11"/>
    <mergeCell ref="G15:J15"/>
    <mergeCell ref="K15:K17"/>
    <mergeCell ref="G2:H2"/>
    <mergeCell ref="F4:I4"/>
    <mergeCell ref="D5:K5"/>
    <mergeCell ref="D6:K6"/>
    <mergeCell ref="D7:K7"/>
    <mergeCell ref="D26:F26"/>
    <mergeCell ref="D27:F27"/>
    <mergeCell ref="D8:K9"/>
    <mergeCell ref="L15:M15"/>
    <mergeCell ref="G16:G17"/>
    <mergeCell ref="H16:I16"/>
    <mergeCell ref="J16:J17"/>
    <mergeCell ref="L16:L17"/>
    <mergeCell ref="M16:M17"/>
    <mergeCell ref="D20:F20"/>
    <mergeCell ref="D18:F18"/>
    <mergeCell ref="D19:F19"/>
    <mergeCell ref="D21:F21"/>
    <mergeCell ref="D22:F22"/>
    <mergeCell ref="D23:F23"/>
    <mergeCell ref="D24:F24"/>
    <mergeCell ref="D25:F25"/>
    <mergeCell ref="D28:F28"/>
    <mergeCell ref="D29:F29"/>
    <mergeCell ref="D30:F30"/>
    <mergeCell ref="B44:C44"/>
    <mergeCell ref="B47:C47"/>
    <mergeCell ref="D41:F41"/>
    <mergeCell ref="D38:F38"/>
    <mergeCell ref="D40:F40"/>
    <mergeCell ref="D39:F39"/>
    <mergeCell ref="E43:G43"/>
    <mergeCell ref="E46:G46"/>
  </mergeCells>
  <phoneticPr fontId="0" type="noConversion"/>
  <pageMargins left="0.39370078740157483" right="0" top="0.78740157480314965" bottom="0.59055118110236227" header="0" footer="0"/>
  <pageSetup paperSize="9" scale="75" orientation="landscape" blackAndWhite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КОМИАЦ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к6</dc:creator>
  <cp:lastModifiedBy>Рябухина Наталья Вениаминовна</cp:lastModifiedBy>
  <dcterms:created xsi:type="dcterms:W3CDTF">2016-04-04T09:53:53Z</dcterms:created>
  <dcterms:modified xsi:type="dcterms:W3CDTF">2018-01-18T02:51:58Z</dcterms:modified>
</cp:coreProperties>
</file>