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4_{C228904F-5DE2-4D85-815A-FCCAD2BA5F17}" xr6:coauthVersionLast="46" xr6:coauthVersionMax="46" xr10:uidLastSave="{00000000-0000-0000-0000-000000000000}"/>
  <bookViews>
    <workbookView xWindow="-108" yWindow="-108" windowWidth="23256" windowHeight="12576" tabRatio="654" xr2:uid="{00000000-000D-0000-FFFF-FFFF00000000}"/>
  </bookViews>
  <sheets>
    <sheet name="ОДО" sheetId="2" r:id="rId1"/>
  </sheets>
  <definedNames>
    <definedName name="_xlnm.Print_Area" localSheetId="0">ОДО!$A$1:$L$71</definedName>
  </definedNames>
  <calcPr calcId="181029"/>
</workbook>
</file>

<file path=xl/calcChain.xml><?xml version="1.0" encoding="utf-8"?>
<calcChain xmlns="http://schemas.openxmlformats.org/spreadsheetml/2006/main"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G58" i="2" l="1"/>
  <c r="G59" i="2"/>
  <c r="G56" i="2" l="1"/>
  <c r="L23" i="2"/>
  <c r="K23" i="2"/>
  <c r="K35" i="2" l="1"/>
  <c r="L35" i="2"/>
  <c r="G35" i="2"/>
  <c r="K26" i="2"/>
  <c r="L26" i="2"/>
  <c r="K30" i="2" l="1"/>
  <c r="L30" i="2"/>
  <c r="G54" i="2" l="1"/>
  <c r="G55" i="2"/>
  <c r="G57" i="2"/>
  <c r="G60" i="2"/>
  <c r="G61" i="2"/>
  <c r="G62" i="2"/>
  <c r="G53" i="2"/>
  <c r="G51" i="2"/>
  <c r="L20" i="2" l="1"/>
  <c r="K21" i="2"/>
  <c r="K24" i="2"/>
  <c r="L25" i="2"/>
  <c r="L27" i="2"/>
  <c r="L29" i="2"/>
  <c r="L31" i="2"/>
  <c r="K32" i="2"/>
  <c r="L34" i="2"/>
  <c r="K36" i="2"/>
  <c r="K38" i="2"/>
  <c r="L39" i="2"/>
  <c r="L40" i="2"/>
  <c r="L41" i="2"/>
  <c r="K42" i="2"/>
  <c r="L43" i="2"/>
  <c r="L44" i="2"/>
  <c r="L45" i="2"/>
  <c r="K46" i="2"/>
  <c r="L47" i="2"/>
  <c r="J15" i="2"/>
  <c r="L24" i="2" l="1"/>
  <c r="L46" i="2"/>
  <c r="L42" i="2"/>
  <c r="L32" i="2"/>
  <c r="L38" i="2"/>
  <c r="K20" i="2"/>
  <c r="L36" i="2"/>
  <c r="K41" i="2"/>
  <c r="K22" i="2"/>
  <c r="L22" i="2"/>
  <c r="L21" i="2"/>
  <c r="K45" i="2"/>
  <c r="K37" i="2"/>
  <c r="K33" i="2"/>
  <c r="K28" i="2"/>
  <c r="K44" i="2"/>
  <c r="K40" i="2"/>
  <c r="K34" i="2"/>
  <c r="K27" i="2"/>
  <c r="L37" i="2"/>
  <c r="L33" i="2"/>
  <c r="L28" i="2"/>
  <c r="K47" i="2"/>
  <c r="K43" i="2"/>
  <c r="K39" i="2"/>
  <c r="K31" i="2"/>
  <c r="K29" i="2"/>
  <c r="K25" i="2"/>
</calcChain>
</file>

<file path=xl/sharedStrings.xml><?xml version="1.0" encoding="utf-8"?>
<sst xmlns="http://schemas.openxmlformats.org/spreadsheetml/2006/main" count="78" uniqueCount="43">
  <si>
    <t>№ п/п</t>
  </si>
  <si>
    <t>Наименование услуги</t>
  </si>
  <si>
    <t>ПРЕЙСКУРАНТ</t>
  </si>
  <si>
    <t xml:space="preserve">на платные образовательные услуги, оказываемые </t>
  </si>
  <si>
    <t>Сертификационный экзамен</t>
  </si>
  <si>
    <t>общая продолжительность</t>
  </si>
  <si>
    <t>Продолжительность обучения, час</t>
  </si>
  <si>
    <t>очно</t>
  </si>
  <si>
    <t>Повышение квалификации</t>
  </si>
  <si>
    <t>Профессиональная переподготовка</t>
  </si>
  <si>
    <t>Профессиональное обучение</t>
  </si>
  <si>
    <t>Повышение квалификации со стажировкой на рабочем месте (сетевая форма)</t>
  </si>
  <si>
    <t>С выездом спецавтомобиля "Пуск" на расстояние до 200 км.</t>
  </si>
  <si>
    <t>С выездом спецавтомобиля "Пуск" на расстояние до 200 -400 км.</t>
  </si>
  <si>
    <t>стоимость 1 акад. часа заочно</t>
  </si>
  <si>
    <t>стоимость 1 акад. часа очно</t>
  </si>
  <si>
    <t>* Расчет индивидуального курса осуществляется по запросу с указанием необходимых затрат</t>
  </si>
  <si>
    <t>Стоимость в группе от 10 чел,  (руб.)</t>
  </si>
  <si>
    <t>заочно</t>
  </si>
  <si>
    <t>Повышение квалификации (симуляционно-тренинговое обучение)</t>
  </si>
  <si>
    <t>ГБПОУ "Кузбасский медицинский колледж"</t>
  </si>
  <si>
    <t>**Скидки для юридических лиц предоставляются на обучение НМО из расчета:</t>
  </si>
  <si>
    <t>от 3-х человек -300 руб. с каждого слушателя,</t>
  </si>
  <si>
    <t>от 5-ти человек - 400 руб. с каждого слушателя,</t>
  </si>
  <si>
    <t>от 10-ти человек - 500 руб.с каждого слушателя,</t>
  </si>
  <si>
    <t>от 20-ти человек - 600 руб. с каждого слушателя,</t>
  </si>
  <si>
    <t>от 30-ти человек - 700 руб. с каждого слушателя,</t>
  </si>
  <si>
    <t>свыше 50-ти человек - 800 руб. с каждого слушателя.</t>
  </si>
  <si>
    <t>*** Скидки не распространяются на обучение за счет средств ТФ ОМС из нормированного страхового запаса (НСЗ)</t>
  </si>
  <si>
    <t>Приложение № 1</t>
  </si>
  <si>
    <t>Итоговая аттестация по переподготовке при условии проведения зачета</t>
  </si>
  <si>
    <t>Повышение квалификации  (симуляционно-тренинговое обучение)</t>
  </si>
  <si>
    <t>Повышение квалификации по имунопрофилактике</t>
  </si>
  <si>
    <t>Семинары (дополнительные общеобразовательные общеразвивающие программы)</t>
  </si>
  <si>
    <t>Повышение квалификации- Первая помощь по спасению и поддержанию жизни пострадавших при чрезвычайных ситуациях</t>
  </si>
  <si>
    <t>Повышение квалификации - Первая помощь по спасению и поддержанию жизни пострадавших при чрезвычайных ситуациях</t>
  </si>
  <si>
    <t>Первая помощь по спасению и поддержанию жизни пострадавших при чрезвычайных ситуациях (дополнительные общеобразовательные общеразвивающие программы)</t>
  </si>
  <si>
    <t>Повышение квалификации -Первая помощь по спасению и поддержанию жизни пострадавших при чрезвычайных ситуациях (дополнительные общеобразовательные общеразвивающие программы)</t>
  </si>
  <si>
    <t>Симуляционно-тренинговое обучение с использованием спецавтомобиля "Пуск" в пределах города Кемерово (дополнительные общеобразовательные общеразвивающие программы)</t>
  </si>
  <si>
    <t>Отделением дополнительного образования</t>
  </si>
  <si>
    <t>Директор ГБПОУ "КМК"</t>
  </si>
  <si>
    <t>___________ И.Г. Иванова</t>
  </si>
  <si>
    <t>"23"   ноября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</si>
</sst>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0" fontId="3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1" fillId="0" borderId="0" xfId="0" applyNumberFormat="1" applyFont="1" applyFill="1" applyAlignment="1"/>
    <xf numFmtId="4" fontId="1" fillId="0" borderId="0" xfId="0" applyNumberFormat="1" applyFont="1" applyFill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3" fillId="0" borderId="21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5" xfId="0" applyFont="1" applyFill="1" applyBorder="1" applyAlignment="1"/>
    <xf numFmtId="0" fontId="3" fillId="0" borderId="5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wrapText="1"/>
    </xf>
    <xf numFmtId="3" fontId="3" fillId="0" borderId="20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3" fontId="3" fillId="0" borderId="24" xfId="0" applyNumberFormat="1" applyFont="1" applyFill="1" applyBorder="1" applyAlignment="1">
      <alignment horizontal="center"/>
    </xf>
    <xf numFmtId="3" fontId="3" fillId="0" borderId="34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wrapText="1"/>
    </xf>
    <xf numFmtId="3" fontId="3" fillId="0" borderId="35" xfId="0" applyNumberFormat="1" applyFont="1" applyFill="1" applyBorder="1" applyAlignment="1">
      <alignment horizontal="center"/>
    </xf>
    <xf numFmtId="3" fontId="3" fillId="0" borderId="36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wrapText="1"/>
    </xf>
    <xf numFmtId="3" fontId="3" fillId="0" borderId="31" xfId="0" applyNumberFormat="1" applyFont="1" applyFill="1" applyBorder="1" applyAlignment="1">
      <alignment horizontal="center"/>
    </xf>
    <xf numFmtId="3" fontId="3" fillId="0" borderId="37" xfId="0" applyNumberFormat="1" applyFont="1" applyFill="1" applyBorder="1" applyAlignment="1">
      <alignment horizontal="center"/>
    </xf>
    <xf numFmtId="3" fontId="3" fillId="0" borderId="38" xfId="0" applyNumberFormat="1" applyFont="1" applyFill="1" applyBorder="1" applyAlignment="1">
      <alignment horizontal="center"/>
    </xf>
    <xf numFmtId="3" fontId="3" fillId="0" borderId="39" xfId="0" applyNumberFormat="1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35" xfId="0" applyFont="1" applyFill="1" applyBorder="1" applyAlignment="1"/>
    <xf numFmtId="0" fontId="3" fillId="0" borderId="36" xfId="0" applyFont="1" applyFill="1" applyBorder="1" applyAlignment="1"/>
    <xf numFmtId="0" fontId="3" fillId="0" borderId="36" xfId="0" applyFont="1" applyFill="1" applyBorder="1" applyAlignment="1">
      <alignment horizontal="center"/>
    </xf>
    <xf numFmtId="0" fontId="3" fillId="0" borderId="43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3" fontId="3" fillId="0" borderId="46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3" fontId="3" fillId="0" borderId="47" xfId="0" applyNumberFormat="1" applyFont="1" applyFill="1" applyBorder="1" applyAlignment="1">
      <alignment horizontal="center"/>
    </xf>
    <xf numFmtId="3" fontId="3" fillId="0" borderId="48" xfId="0" applyNumberFormat="1" applyFont="1" applyFill="1" applyBorder="1" applyAlignment="1">
      <alignment horizontal="center"/>
    </xf>
    <xf numFmtId="0" fontId="3" fillId="0" borderId="29" xfId="0" applyFont="1" applyFill="1" applyBorder="1" applyAlignment="1"/>
    <xf numFmtId="0" fontId="3" fillId="0" borderId="43" xfId="0" applyFont="1" applyFill="1" applyBorder="1" applyAlignment="1"/>
    <xf numFmtId="3" fontId="3" fillId="0" borderId="32" xfId="0" applyNumberFormat="1" applyFont="1" applyFill="1" applyBorder="1" applyAlignment="1">
      <alignment horizontal="center"/>
    </xf>
    <xf numFmtId="3" fontId="3" fillId="0" borderId="49" xfId="0" applyNumberFormat="1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53" xfId="0" applyFont="1" applyFill="1" applyBorder="1" applyAlignment="1">
      <alignment horizontal="center"/>
    </xf>
    <xf numFmtId="3" fontId="3" fillId="0" borderId="43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2" fontId="1" fillId="0" borderId="0" xfId="0" applyNumberFormat="1" applyFont="1" applyFill="1" applyAlignment="1">
      <alignment horizontal="left"/>
    </xf>
    <xf numFmtId="0" fontId="2" fillId="0" borderId="46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52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0" fontId="2" fillId="0" borderId="28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left" wrapText="1"/>
    </xf>
    <xf numFmtId="0" fontId="5" fillId="0" borderId="21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center" wrapText="1"/>
    </xf>
    <xf numFmtId="0" fontId="2" fillId="0" borderId="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2" fontId="2" fillId="0" borderId="9" xfId="0" applyNumberFormat="1" applyFont="1" applyFill="1" applyBorder="1" applyAlignment="1">
      <alignment horizontal="center" wrapText="1"/>
    </xf>
    <xf numFmtId="2" fontId="2" fillId="0" borderId="10" xfId="0" applyNumberFormat="1" applyFont="1" applyFill="1" applyBorder="1" applyAlignment="1">
      <alignment horizontal="center" wrapText="1"/>
    </xf>
    <xf numFmtId="2" fontId="2" fillId="0" borderId="15" xfId="0" applyNumberFormat="1" applyFont="1" applyFill="1" applyBorder="1" applyAlignment="1">
      <alignment horizontal="center" wrapText="1"/>
    </xf>
    <xf numFmtId="2" fontId="2" fillId="0" borderId="16" xfId="0" applyNumberFormat="1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left"/>
    </xf>
    <xf numFmtId="4" fontId="1" fillId="0" borderId="0" xfId="0" applyNumberFormat="1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2" fillId="0" borderId="50" xfId="0" applyFont="1" applyFill="1" applyBorder="1" applyAlignment="1">
      <alignment horizontal="left" wrapText="1"/>
    </xf>
    <xf numFmtId="0" fontId="2" fillId="0" borderId="41" xfId="0" applyFont="1" applyFill="1" applyBorder="1" applyAlignment="1">
      <alignment horizontal="left" wrapText="1"/>
    </xf>
    <xf numFmtId="0" fontId="2" fillId="0" borderId="42" xfId="0" applyFont="1" applyFill="1" applyBorder="1" applyAlignment="1">
      <alignment horizontal="left" wrapText="1"/>
    </xf>
    <xf numFmtId="0" fontId="2" fillId="0" borderId="4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1"/>
  <sheetViews>
    <sheetView tabSelected="1" view="pageBreakPreview" topLeftCell="A49" zoomScaleNormal="100" zoomScaleSheetLayoutView="100" workbookViewId="0">
      <selection activeCell="H54" sqref="H54"/>
    </sheetView>
  </sheetViews>
  <sheetFormatPr defaultColWidth="9.109375" defaultRowHeight="14.4" x14ac:dyDescent="0.3"/>
  <cols>
    <col min="1" max="1" width="6.88671875" style="2" customWidth="1"/>
    <col min="2" max="2" width="13.44140625" style="2" customWidth="1"/>
    <col min="3" max="3" width="9.109375" style="2"/>
    <col min="4" max="4" width="11.6640625" style="2" customWidth="1"/>
    <col min="5" max="5" width="9.109375" style="2"/>
    <col min="6" max="6" width="33.44140625" style="2" customWidth="1"/>
    <col min="7" max="7" width="16.88671875" style="2" customWidth="1"/>
    <col min="8" max="8" width="12.44140625" style="2" customWidth="1"/>
    <col min="9" max="9" width="11" style="2" customWidth="1"/>
    <col min="10" max="11" width="13.33203125" style="2" customWidth="1"/>
    <col min="12" max="12" width="16.77734375" style="2" customWidth="1"/>
    <col min="13" max="16384" width="9.109375" style="2"/>
  </cols>
  <sheetData>
    <row r="1" spans="1:12" x14ac:dyDescent="0.3">
      <c r="L1" s="2" t="s">
        <v>29</v>
      </c>
    </row>
    <row r="2" spans="1:12" x14ac:dyDescent="0.3">
      <c r="K2" s="61" t="s">
        <v>40</v>
      </c>
      <c r="L2" s="61"/>
    </row>
    <row r="3" spans="1:12" x14ac:dyDescent="0.3">
      <c r="K3" s="61" t="s">
        <v>41</v>
      </c>
      <c r="L3" s="61"/>
    </row>
    <row r="4" spans="1:12" x14ac:dyDescent="0.3">
      <c r="K4" s="61" t="s">
        <v>42</v>
      </c>
      <c r="L4" s="61"/>
    </row>
    <row r="5" spans="1:12" x14ac:dyDescent="0.3">
      <c r="K5" s="61"/>
      <c r="L5" s="61"/>
    </row>
    <row r="6" spans="1:12" x14ac:dyDescent="0.3">
      <c r="K6" s="80"/>
      <c r="L6" s="80"/>
    </row>
    <row r="7" spans="1:12" ht="15" customHeight="1" x14ac:dyDescent="0.3">
      <c r="A7" s="81" t="s">
        <v>2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ht="15" customHeight="1" x14ac:dyDescent="0.3">
      <c r="A8" s="81" t="s">
        <v>3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ht="15" customHeight="1" x14ac:dyDescent="0.3">
      <c r="A9" s="81" t="s">
        <v>39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ht="15" customHeight="1" thickBot="1" x14ac:dyDescent="0.35">
      <c r="A10" s="84" t="s">
        <v>20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2" ht="15" hidden="1" thickBot="1" x14ac:dyDescent="0.35">
      <c r="A11" s="91" t="s">
        <v>15</v>
      </c>
      <c r="B11" s="91"/>
      <c r="C11" s="4">
        <v>200</v>
      </c>
      <c r="D11" s="4"/>
      <c r="E11" s="4"/>
      <c r="F11" s="4"/>
      <c r="G11" s="4"/>
      <c r="H11" s="4"/>
      <c r="I11" s="4"/>
      <c r="J11" s="4"/>
    </row>
    <row r="12" spans="1:12" ht="15" hidden="1" thickBot="1" x14ac:dyDescent="0.35">
      <c r="A12" s="62" t="s">
        <v>14</v>
      </c>
      <c r="B12" s="62"/>
      <c r="C12" s="13">
        <v>100</v>
      </c>
      <c r="D12" s="13"/>
      <c r="E12" s="4"/>
      <c r="F12" s="4"/>
      <c r="G12" s="4"/>
      <c r="H12" s="4"/>
      <c r="I12" s="4"/>
      <c r="J12" s="4"/>
    </row>
    <row r="13" spans="1:12" ht="85.5" customHeight="1" thickBot="1" x14ac:dyDescent="0.35">
      <c r="A13" s="82" t="s">
        <v>0</v>
      </c>
      <c r="B13" s="85" t="s">
        <v>1</v>
      </c>
      <c r="C13" s="85"/>
      <c r="D13" s="85"/>
      <c r="E13" s="85"/>
      <c r="F13" s="86"/>
      <c r="G13" s="92" t="s">
        <v>6</v>
      </c>
      <c r="H13" s="93"/>
      <c r="I13" s="94"/>
      <c r="J13" s="25"/>
      <c r="K13" s="40" t="s">
        <v>12</v>
      </c>
      <c r="L13" s="26" t="s">
        <v>13</v>
      </c>
    </row>
    <row r="14" spans="1:12" ht="44.25" customHeight="1" thickBot="1" x14ac:dyDescent="0.35">
      <c r="A14" s="83"/>
      <c r="B14" s="87"/>
      <c r="C14" s="87"/>
      <c r="D14" s="87"/>
      <c r="E14" s="87"/>
      <c r="F14" s="88"/>
      <c r="G14" s="5" t="s">
        <v>5</v>
      </c>
      <c r="H14" s="11" t="s">
        <v>7</v>
      </c>
      <c r="I14" s="10" t="s">
        <v>18</v>
      </c>
      <c r="J14" s="32" t="s">
        <v>17</v>
      </c>
      <c r="K14" s="35" t="s">
        <v>17</v>
      </c>
      <c r="L14" s="27" t="s">
        <v>17</v>
      </c>
    </row>
    <row r="15" spans="1:12" ht="18.75" customHeight="1" x14ac:dyDescent="0.3">
      <c r="A15" s="24">
        <v>1</v>
      </c>
      <c r="B15" s="89" t="s">
        <v>4</v>
      </c>
      <c r="C15" s="89"/>
      <c r="D15" s="89"/>
      <c r="E15" s="89"/>
      <c r="F15" s="90"/>
      <c r="G15" s="18"/>
      <c r="H15" s="12"/>
      <c r="I15" s="43"/>
      <c r="J15" s="36">
        <f>1391*1.04*1.04</f>
        <v>1504.5056000000002</v>
      </c>
      <c r="K15" s="36"/>
      <c r="L15" s="28"/>
    </row>
    <row r="16" spans="1:12" ht="18.75" customHeight="1" x14ac:dyDescent="0.3">
      <c r="A16" s="57">
        <f>A15+1</f>
        <v>2</v>
      </c>
      <c r="B16" s="95" t="s">
        <v>30</v>
      </c>
      <c r="C16" s="75"/>
      <c r="D16" s="75"/>
      <c r="E16" s="75"/>
      <c r="F16" s="76"/>
      <c r="G16" s="53"/>
      <c r="H16" s="58"/>
      <c r="I16" s="54"/>
      <c r="J16" s="55">
        <v>1505</v>
      </c>
      <c r="K16" s="55"/>
      <c r="L16" s="56"/>
    </row>
    <row r="17" spans="1:12" ht="35.25" customHeight="1" x14ac:dyDescent="0.3">
      <c r="A17" s="57">
        <f>A16+1</f>
        <v>3</v>
      </c>
      <c r="B17" s="63" t="s">
        <v>33</v>
      </c>
      <c r="C17" s="64"/>
      <c r="D17" s="64"/>
      <c r="E17" s="64"/>
      <c r="F17" s="65"/>
      <c r="G17" s="19">
        <v>3</v>
      </c>
      <c r="H17" s="1">
        <v>3</v>
      </c>
      <c r="I17" s="44"/>
      <c r="J17" s="37">
        <v>500</v>
      </c>
      <c r="K17" s="37"/>
      <c r="L17" s="29"/>
    </row>
    <row r="18" spans="1:12" ht="33" customHeight="1" x14ac:dyDescent="0.3">
      <c r="A18" s="57">
        <f t="shared" ref="A18:A62" si="0">A17+1</f>
        <v>4</v>
      </c>
      <c r="B18" s="63" t="s">
        <v>33</v>
      </c>
      <c r="C18" s="64"/>
      <c r="D18" s="64"/>
      <c r="E18" s="64"/>
      <c r="F18" s="65"/>
      <c r="G18" s="19">
        <v>4</v>
      </c>
      <c r="H18" s="1">
        <v>4</v>
      </c>
      <c r="I18" s="44"/>
      <c r="J18" s="37">
        <v>600</v>
      </c>
      <c r="K18" s="37"/>
      <c r="L18" s="29"/>
    </row>
    <row r="19" spans="1:12" ht="32.25" customHeight="1" x14ac:dyDescent="0.3">
      <c r="A19" s="57">
        <f t="shared" si="0"/>
        <v>5</v>
      </c>
      <c r="B19" s="63" t="s">
        <v>33</v>
      </c>
      <c r="C19" s="64"/>
      <c r="D19" s="64"/>
      <c r="E19" s="64"/>
      <c r="F19" s="65"/>
      <c r="G19" s="19">
        <v>6</v>
      </c>
      <c r="H19" s="1">
        <v>6</v>
      </c>
      <c r="I19" s="44"/>
      <c r="J19" s="37">
        <v>800</v>
      </c>
      <c r="K19" s="37"/>
      <c r="L19" s="29"/>
    </row>
    <row r="20" spans="1:12" ht="36.75" customHeight="1" x14ac:dyDescent="0.3">
      <c r="A20" s="57">
        <f t="shared" si="0"/>
        <v>6</v>
      </c>
      <c r="B20" s="63" t="s">
        <v>33</v>
      </c>
      <c r="C20" s="64"/>
      <c r="D20" s="64"/>
      <c r="E20" s="64"/>
      <c r="F20" s="65"/>
      <c r="G20" s="19">
        <v>16</v>
      </c>
      <c r="H20" s="1">
        <v>16</v>
      </c>
      <c r="I20" s="44"/>
      <c r="J20" s="37">
        <v>1500</v>
      </c>
      <c r="K20" s="37">
        <f t="shared" ref="K20:K47" si="1">J20+2400</f>
        <v>3900</v>
      </c>
      <c r="L20" s="29">
        <f t="shared" ref="L20:L47" si="2">J20+4000</f>
        <v>5500</v>
      </c>
    </row>
    <row r="21" spans="1:12" ht="18.75" customHeight="1" x14ac:dyDescent="0.3">
      <c r="A21" s="57">
        <f t="shared" si="0"/>
        <v>7</v>
      </c>
      <c r="B21" s="75" t="s">
        <v>8</v>
      </c>
      <c r="C21" s="75"/>
      <c r="D21" s="75"/>
      <c r="E21" s="75"/>
      <c r="F21" s="76"/>
      <c r="G21" s="19">
        <v>18</v>
      </c>
      <c r="H21" s="1">
        <v>18</v>
      </c>
      <c r="I21" s="44"/>
      <c r="J21" s="37">
        <v>2000</v>
      </c>
      <c r="K21" s="37">
        <f t="shared" si="1"/>
        <v>4400</v>
      </c>
      <c r="L21" s="29">
        <f t="shared" si="2"/>
        <v>6000</v>
      </c>
    </row>
    <row r="22" spans="1:12" ht="18.75" customHeight="1" x14ac:dyDescent="0.3">
      <c r="A22" s="57">
        <f t="shared" si="0"/>
        <v>8</v>
      </c>
      <c r="B22" s="75" t="s">
        <v>8</v>
      </c>
      <c r="C22" s="75"/>
      <c r="D22" s="75"/>
      <c r="E22" s="75"/>
      <c r="F22" s="76"/>
      <c r="G22" s="19">
        <v>36</v>
      </c>
      <c r="H22" s="1">
        <v>36</v>
      </c>
      <c r="I22" s="44"/>
      <c r="J22" s="37">
        <v>3500</v>
      </c>
      <c r="K22" s="37">
        <f t="shared" si="1"/>
        <v>5900</v>
      </c>
      <c r="L22" s="29">
        <f t="shared" si="2"/>
        <v>7500</v>
      </c>
    </row>
    <row r="23" spans="1:12" ht="18.75" customHeight="1" x14ac:dyDescent="0.3">
      <c r="A23" s="57">
        <f t="shared" si="0"/>
        <v>9</v>
      </c>
      <c r="B23" s="75" t="s">
        <v>19</v>
      </c>
      <c r="C23" s="75"/>
      <c r="D23" s="75"/>
      <c r="E23" s="75"/>
      <c r="F23" s="76"/>
      <c r="G23" s="19">
        <v>36</v>
      </c>
      <c r="H23" s="1">
        <v>36</v>
      </c>
      <c r="I23" s="44"/>
      <c r="J23" s="37">
        <v>5000</v>
      </c>
      <c r="K23" s="37">
        <f>J23+2400</f>
        <v>7400</v>
      </c>
      <c r="L23" s="29">
        <f>J23+4000</f>
        <v>9000</v>
      </c>
    </row>
    <row r="24" spans="1:12" ht="18.75" customHeight="1" x14ac:dyDescent="0.3">
      <c r="A24" s="57">
        <f t="shared" si="0"/>
        <v>10</v>
      </c>
      <c r="B24" s="75" t="s">
        <v>8</v>
      </c>
      <c r="C24" s="75"/>
      <c r="D24" s="75"/>
      <c r="E24" s="75"/>
      <c r="F24" s="76"/>
      <c r="G24" s="19">
        <v>40</v>
      </c>
      <c r="H24" s="1">
        <v>36</v>
      </c>
      <c r="I24" s="45">
        <v>4</v>
      </c>
      <c r="J24" s="37">
        <v>4000</v>
      </c>
      <c r="K24" s="37">
        <f t="shared" si="1"/>
        <v>6400</v>
      </c>
      <c r="L24" s="29">
        <f t="shared" si="2"/>
        <v>8000</v>
      </c>
    </row>
    <row r="25" spans="1:12" ht="18.75" customHeight="1" x14ac:dyDescent="0.3">
      <c r="A25" s="57">
        <f t="shared" si="0"/>
        <v>11</v>
      </c>
      <c r="B25" s="75" t="s">
        <v>8</v>
      </c>
      <c r="C25" s="75"/>
      <c r="D25" s="75"/>
      <c r="E25" s="75"/>
      <c r="F25" s="76"/>
      <c r="G25" s="19">
        <v>144</v>
      </c>
      <c r="H25" s="1">
        <v>72</v>
      </c>
      <c r="I25" s="45">
        <v>72</v>
      </c>
      <c r="J25" s="37">
        <v>8000</v>
      </c>
      <c r="K25" s="37">
        <f t="shared" si="1"/>
        <v>10400</v>
      </c>
      <c r="L25" s="29">
        <f t="shared" si="2"/>
        <v>12000</v>
      </c>
    </row>
    <row r="26" spans="1:12" ht="18.75" customHeight="1" x14ac:dyDescent="0.3">
      <c r="A26" s="57">
        <f t="shared" si="0"/>
        <v>12</v>
      </c>
      <c r="B26" s="75" t="s">
        <v>8</v>
      </c>
      <c r="C26" s="75"/>
      <c r="D26" s="75"/>
      <c r="E26" s="75"/>
      <c r="F26" s="76"/>
      <c r="G26" s="19">
        <v>72</v>
      </c>
      <c r="H26" s="1">
        <v>72</v>
      </c>
      <c r="I26" s="45"/>
      <c r="J26" s="37">
        <v>7000</v>
      </c>
      <c r="K26" s="37">
        <f t="shared" si="1"/>
        <v>9400</v>
      </c>
      <c r="L26" s="29">
        <f t="shared" si="2"/>
        <v>11000</v>
      </c>
    </row>
    <row r="27" spans="1:12" ht="18.75" customHeight="1" x14ac:dyDescent="0.3">
      <c r="A27" s="57">
        <f t="shared" si="0"/>
        <v>13</v>
      </c>
      <c r="B27" s="75" t="s">
        <v>8</v>
      </c>
      <c r="C27" s="75"/>
      <c r="D27" s="75"/>
      <c r="E27" s="75"/>
      <c r="F27" s="76"/>
      <c r="G27" s="19">
        <v>72</v>
      </c>
      <c r="H27" s="1">
        <v>36</v>
      </c>
      <c r="I27" s="45">
        <v>36</v>
      </c>
      <c r="J27" s="37">
        <v>5500</v>
      </c>
      <c r="K27" s="37">
        <f t="shared" si="1"/>
        <v>7900</v>
      </c>
      <c r="L27" s="29">
        <f t="shared" si="2"/>
        <v>9500</v>
      </c>
    </row>
    <row r="28" spans="1:12" ht="18.75" customHeight="1" x14ac:dyDescent="0.3">
      <c r="A28" s="57">
        <f t="shared" si="0"/>
        <v>14</v>
      </c>
      <c r="B28" s="75" t="s">
        <v>8</v>
      </c>
      <c r="C28" s="75"/>
      <c r="D28" s="75"/>
      <c r="E28" s="75"/>
      <c r="F28" s="76"/>
      <c r="G28" s="19">
        <v>144</v>
      </c>
      <c r="H28" s="1">
        <v>144</v>
      </c>
      <c r="I28" s="45"/>
      <c r="J28" s="37">
        <v>12000</v>
      </c>
      <c r="K28" s="37">
        <f t="shared" si="1"/>
        <v>14400</v>
      </c>
      <c r="L28" s="29">
        <f t="shared" si="2"/>
        <v>16000</v>
      </c>
    </row>
    <row r="29" spans="1:12" ht="18.75" customHeight="1" x14ac:dyDescent="0.3">
      <c r="A29" s="57">
        <f t="shared" si="0"/>
        <v>15</v>
      </c>
      <c r="B29" s="75" t="s">
        <v>8</v>
      </c>
      <c r="C29" s="75"/>
      <c r="D29" s="75"/>
      <c r="E29" s="75"/>
      <c r="F29" s="76"/>
      <c r="G29" s="19">
        <v>216</v>
      </c>
      <c r="H29" s="1">
        <v>216</v>
      </c>
      <c r="I29" s="45"/>
      <c r="J29" s="37">
        <v>16500</v>
      </c>
      <c r="K29" s="37">
        <f t="shared" si="1"/>
        <v>18900</v>
      </c>
      <c r="L29" s="29">
        <f t="shared" si="2"/>
        <v>20500</v>
      </c>
    </row>
    <row r="30" spans="1:12" ht="18.75" customHeight="1" x14ac:dyDescent="0.3">
      <c r="A30" s="57">
        <f t="shared" si="0"/>
        <v>16</v>
      </c>
      <c r="B30" s="75" t="s">
        <v>8</v>
      </c>
      <c r="C30" s="75"/>
      <c r="D30" s="75"/>
      <c r="E30" s="75"/>
      <c r="F30" s="76"/>
      <c r="G30" s="19">
        <v>216</v>
      </c>
      <c r="H30" s="7">
        <v>108</v>
      </c>
      <c r="I30" s="46">
        <v>108</v>
      </c>
      <c r="J30" s="37">
        <v>12300</v>
      </c>
      <c r="K30" s="37">
        <f t="shared" si="1"/>
        <v>14700</v>
      </c>
      <c r="L30" s="29">
        <f t="shared" si="2"/>
        <v>16300</v>
      </c>
    </row>
    <row r="31" spans="1:12" ht="18.75" customHeight="1" x14ac:dyDescent="0.3">
      <c r="A31" s="57">
        <f t="shared" si="0"/>
        <v>17</v>
      </c>
      <c r="B31" s="101" t="s">
        <v>9</v>
      </c>
      <c r="C31" s="102"/>
      <c r="D31" s="102"/>
      <c r="E31" s="102"/>
      <c r="F31" s="103"/>
      <c r="G31" s="20">
        <v>252</v>
      </c>
      <c r="H31" s="7">
        <v>252</v>
      </c>
      <c r="I31" s="46"/>
      <c r="J31" s="37">
        <v>19000</v>
      </c>
      <c r="K31" s="37">
        <f t="shared" si="1"/>
        <v>21400</v>
      </c>
      <c r="L31" s="29">
        <f t="shared" si="2"/>
        <v>23000</v>
      </c>
    </row>
    <row r="32" spans="1:12" ht="18.75" customHeight="1" x14ac:dyDescent="0.3">
      <c r="A32" s="57">
        <f t="shared" si="0"/>
        <v>18</v>
      </c>
      <c r="B32" s="75" t="s">
        <v>9</v>
      </c>
      <c r="C32" s="75"/>
      <c r="D32" s="75"/>
      <c r="E32" s="75"/>
      <c r="F32" s="76"/>
      <c r="G32" s="19">
        <v>288</v>
      </c>
      <c r="H32" s="1">
        <v>288</v>
      </c>
      <c r="I32" s="45"/>
      <c r="J32" s="37">
        <v>22000</v>
      </c>
      <c r="K32" s="37">
        <f t="shared" si="1"/>
        <v>24400</v>
      </c>
      <c r="L32" s="29">
        <f t="shared" si="2"/>
        <v>26000</v>
      </c>
    </row>
    <row r="33" spans="1:12" ht="18.75" customHeight="1" x14ac:dyDescent="0.3">
      <c r="A33" s="57">
        <f t="shared" si="0"/>
        <v>19</v>
      </c>
      <c r="B33" s="75" t="s">
        <v>9</v>
      </c>
      <c r="C33" s="75"/>
      <c r="D33" s="75"/>
      <c r="E33" s="75"/>
      <c r="F33" s="76"/>
      <c r="G33" s="19">
        <v>432</v>
      </c>
      <c r="H33" s="1">
        <v>432</v>
      </c>
      <c r="I33" s="45"/>
      <c r="J33" s="37">
        <v>32500</v>
      </c>
      <c r="K33" s="37">
        <f t="shared" si="1"/>
        <v>34900</v>
      </c>
      <c r="L33" s="29">
        <f t="shared" si="2"/>
        <v>36500</v>
      </c>
    </row>
    <row r="34" spans="1:12" ht="18.75" customHeight="1" x14ac:dyDescent="0.3">
      <c r="A34" s="57">
        <f t="shared" si="0"/>
        <v>20</v>
      </c>
      <c r="B34" s="75" t="s">
        <v>10</v>
      </c>
      <c r="C34" s="75"/>
      <c r="D34" s="75"/>
      <c r="E34" s="75"/>
      <c r="F34" s="76"/>
      <c r="G34" s="19">
        <v>96</v>
      </c>
      <c r="H34" s="1">
        <v>96</v>
      </c>
      <c r="I34" s="45"/>
      <c r="J34" s="37">
        <v>7500</v>
      </c>
      <c r="K34" s="37">
        <f t="shared" si="1"/>
        <v>9900</v>
      </c>
      <c r="L34" s="29">
        <f t="shared" si="2"/>
        <v>11500</v>
      </c>
    </row>
    <row r="35" spans="1:12" ht="18.75" customHeight="1" x14ac:dyDescent="0.3">
      <c r="A35" s="57">
        <f t="shared" si="0"/>
        <v>21</v>
      </c>
      <c r="B35" s="75" t="s">
        <v>10</v>
      </c>
      <c r="C35" s="75"/>
      <c r="D35" s="75"/>
      <c r="E35" s="75"/>
      <c r="F35" s="76"/>
      <c r="G35" s="19">
        <f>H35+I35</f>
        <v>288</v>
      </c>
      <c r="H35" s="1">
        <v>148</v>
      </c>
      <c r="I35" s="45">
        <v>140</v>
      </c>
      <c r="J35" s="37">
        <v>12000</v>
      </c>
      <c r="K35" s="37">
        <f t="shared" si="1"/>
        <v>14400</v>
      </c>
      <c r="L35" s="29">
        <f t="shared" si="2"/>
        <v>16000</v>
      </c>
    </row>
    <row r="36" spans="1:12" ht="18.75" customHeight="1" x14ac:dyDescent="0.3">
      <c r="A36" s="57">
        <f t="shared" si="0"/>
        <v>22</v>
      </c>
      <c r="B36" s="75" t="s">
        <v>10</v>
      </c>
      <c r="C36" s="75"/>
      <c r="D36" s="75"/>
      <c r="E36" s="75"/>
      <c r="F36" s="76"/>
      <c r="G36" s="19">
        <v>288</v>
      </c>
      <c r="H36" s="1">
        <v>108</v>
      </c>
      <c r="I36" s="45">
        <v>180</v>
      </c>
      <c r="J36" s="37">
        <v>8000</v>
      </c>
      <c r="K36" s="37">
        <f t="shared" si="1"/>
        <v>10400</v>
      </c>
      <c r="L36" s="29">
        <f t="shared" si="2"/>
        <v>12000</v>
      </c>
    </row>
    <row r="37" spans="1:12" ht="19.5" customHeight="1" x14ac:dyDescent="0.3">
      <c r="A37" s="57">
        <f t="shared" si="0"/>
        <v>23</v>
      </c>
      <c r="B37" s="75" t="s">
        <v>10</v>
      </c>
      <c r="C37" s="75"/>
      <c r="D37" s="75"/>
      <c r="E37" s="75"/>
      <c r="F37" s="76"/>
      <c r="G37" s="19">
        <v>864</v>
      </c>
      <c r="H37" s="1">
        <v>108</v>
      </c>
      <c r="I37" s="45">
        <v>756</v>
      </c>
      <c r="J37" s="37">
        <v>8000</v>
      </c>
      <c r="K37" s="37">
        <f t="shared" si="1"/>
        <v>10400</v>
      </c>
      <c r="L37" s="29">
        <f t="shared" si="2"/>
        <v>12000</v>
      </c>
    </row>
    <row r="38" spans="1:12" ht="48" customHeight="1" x14ac:dyDescent="0.3">
      <c r="A38" s="57">
        <f t="shared" si="0"/>
        <v>24</v>
      </c>
      <c r="B38" s="64" t="s">
        <v>36</v>
      </c>
      <c r="C38" s="64"/>
      <c r="D38" s="64"/>
      <c r="E38" s="64"/>
      <c r="F38" s="65"/>
      <c r="G38" s="19">
        <v>6</v>
      </c>
      <c r="H38" s="1">
        <v>6</v>
      </c>
      <c r="I38" s="45"/>
      <c r="J38" s="37">
        <v>500</v>
      </c>
      <c r="K38" s="37">
        <f t="shared" si="1"/>
        <v>2900</v>
      </c>
      <c r="L38" s="29">
        <f t="shared" si="2"/>
        <v>4500</v>
      </c>
    </row>
    <row r="39" spans="1:12" ht="46.5" customHeight="1" x14ac:dyDescent="0.3">
      <c r="A39" s="57">
        <f t="shared" si="0"/>
        <v>25</v>
      </c>
      <c r="B39" s="64" t="s">
        <v>36</v>
      </c>
      <c r="C39" s="64"/>
      <c r="D39" s="64"/>
      <c r="E39" s="64"/>
      <c r="F39" s="65"/>
      <c r="G39" s="19">
        <v>8</v>
      </c>
      <c r="H39" s="1">
        <v>8</v>
      </c>
      <c r="I39" s="45"/>
      <c r="J39" s="37">
        <v>600</v>
      </c>
      <c r="K39" s="37">
        <f t="shared" si="1"/>
        <v>3000</v>
      </c>
      <c r="L39" s="29">
        <f t="shared" si="2"/>
        <v>4600</v>
      </c>
    </row>
    <row r="40" spans="1:12" ht="60" customHeight="1" x14ac:dyDescent="0.3">
      <c r="A40" s="57">
        <f t="shared" si="0"/>
        <v>26</v>
      </c>
      <c r="B40" s="64" t="s">
        <v>37</v>
      </c>
      <c r="C40" s="64"/>
      <c r="D40" s="64"/>
      <c r="E40" s="64"/>
      <c r="F40" s="65"/>
      <c r="G40" s="19">
        <v>18</v>
      </c>
      <c r="H40" s="1">
        <v>18</v>
      </c>
      <c r="I40" s="45"/>
      <c r="J40" s="37">
        <v>1000</v>
      </c>
      <c r="K40" s="37">
        <f t="shared" si="1"/>
        <v>3400</v>
      </c>
      <c r="L40" s="29">
        <f t="shared" si="2"/>
        <v>5000</v>
      </c>
    </row>
    <row r="41" spans="1:12" ht="29.4" customHeight="1" x14ac:dyDescent="0.3">
      <c r="A41" s="57">
        <f t="shared" si="0"/>
        <v>27</v>
      </c>
      <c r="B41" s="64" t="s">
        <v>34</v>
      </c>
      <c r="C41" s="64"/>
      <c r="D41" s="64"/>
      <c r="E41" s="64"/>
      <c r="F41" s="65"/>
      <c r="G41" s="19">
        <v>24</v>
      </c>
      <c r="H41" s="1">
        <v>24</v>
      </c>
      <c r="I41" s="45"/>
      <c r="J41" s="37">
        <v>2000</v>
      </c>
      <c r="K41" s="37">
        <f t="shared" si="1"/>
        <v>4400</v>
      </c>
      <c r="L41" s="29">
        <f t="shared" si="2"/>
        <v>6000</v>
      </c>
    </row>
    <row r="42" spans="1:12" ht="28.95" customHeight="1" x14ac:dyDescent="0.3">
      <c r="A42" s="57">
        <f t="shared" si="0"/>
        <v>28</v>
      </c>
      <c r="B42" s="64" t="s">
        <v>34</v>
      </c>
      <c r="C42" s="64"/>
      <c r="D42" s="64"/>
      <c r="E42" s="64"/>
      <c r="F42" s="65"/>
      <c r="G42" s="19">
        <v>30</v>
      </c>
      <c r="H42" s="1">
        <v>30</v>
      </c>
      <c r="I42" s="45"/>
      <c r="J42" s="37">
        <v>2300</v>
      </c>
      <c r="K42" s="37">
        <f t="shared" si="1"/>
        <v>4700</v>
      </c>
      <c r="L42" s="29">
        <f t="shared" si="2"/>
        <v>6300</v>
      </c>
    </row>
    <row r="43" spans="1:12" ht="27" customHeight="1" x14ac:dyDescent="0.3">
      <c r="A43" s="57">
        <f t="shared" si="0"/>
        <v>29</v>
      </c>
      <c r="B43" s="64" t="s">
        <v>34</v>
      </c>
      <c r="C43" s="64"/>
      <c r="D43" s="64"/>
      <c r="E43" s="64"/>
      <c r="F43" s="65"/>
      <c r="G43" s="19">
        <v>36</v>
      </c>
      <c r="H43" s="1">
        <v>36</v>
      </c>
      <c r="I43" s="45"/>
      <c r="J43" s="37">
        <v>3000</v>
      </c>
      <c r="K43" s="37">
        <f t="shared" si="1"/>
        <v>5400</v>
      </c>
      <c r="L43" s="29">
        <f t="shared" si="2"/>
        <v>7000</v>
      </c>
    </row>
    <row r="44" spans="1:12" ht="28.2" customHeight="1" x14ac:dyDescent="0.3">
      <c r="A44" s="57">
        <f t="shared" si="0"/>
        <v>30</v>
      </c>
      <c r="B44" s="64" t="s">
        <v>35</v>
      </c>
      <c r="C44" s="64"/>
      <c r="D44" s="64"/>
      <c r="E44" s="64"/>
      <c r="F44" s="65"/>
      <c r="G44" s="19">
        <v>60</v>
      </c>
      <c r="H44" s="1">
        <v>60</v>
      </c>
      <c r="I44" s="45"/>
      <c r="J44" s="37">
        <v>4500</v>
      </c>
      <c r="K44" s="37">
        <f t="shared" si="1"/>
        <v>6900</v>
      </c>
      <c r="L44" s="29">
        <f t="shared" si="2"/>
        <v>8500</v>
      </c>
    </row>
    <row r="45" spans="1:12" ht="27" customHeight="1" x14ac:dyDescent="0.3">
      <c r="A45" s="57">
        <f t="shared" si="0"/>
        <v>31</v>
      </c>
      <c r="B45" s="64" t="s">
        <v>34</v>
      </c>
      <c r="C45" s="64"/>
      <c r="D45" s="64"/>
      <c r="E45" s="64"/>
      <c r="F45" s="65"/>
      <c r="G45" s="19">
        <v>72</v>
      </c>
      <c r="H45" s="1">
        <v>72</v>
      </c>
      <c r="I45" s="45"/>
      <c r="J45" s="37">
        <v>5500</v>
      </c>
      <c r="K45" s="37">
        <f t="shared" si="1"/>
        <v>7900</v>
      </c>
      <c r="L45" s="29">
        <f t="shared" si="2"/>
        <v>9500</v>
      </c>
    </row>
    <row r="46" spans="1:12" ht="28.2" customHeight="1" x14ac:dyDescent="0.3">
      <c r="A46" s="57">
        <f t="shared" si="0"/>
        <v>32</v>
      </c>
      <c r="B46" s="64" t="s">
        <v>34</v>
      </c>
      <c r="C46" s="64"/>
      <c r="D46" s="64"/>
      <c r="E46" s="64"/>
      <c r="F46" s="65"/>
      <c r="G46" s="19">
        <v>96</v>
      </c>
      <c r="H46" s="1">
        <v>96</v>
      </c>
      <c r="I46" s="45"/>
      <c r="J46" s="37">
        <v>7300</v>
      </c>
      <c r="K46" s="37">
        <f t="shared" si="1"/>
        <v>9700</v>
      </c>
      <c r="L46" s="29">
        <f t="shared" si="2"/>
        <v>11300</v>
      </c>
    </row>
    <row r="47" spans="1:12" ht="31.2" customHeight="1" x14ac:dyDescent="0.3">
      <c r="A47" s="57">
        <f t="shared" si="0"/>
        <v>33</v>
      </c>
      <c r="B47" s="64" t="s">
        <v>34</v>
      </c>
      <c r="C47" s="64"/>
      <c r="D47" s="64"/>
      <c r="E47" s="64"/>
      <c r="F47" s="65"/>
      <c r="G47" s="21">
        <v>98</v>
      </c>
      <c r="H47" s="6">
        <v>98</v>
      </c>
      <c r="I47" s="47"/>
      <c r="J47" s="37">
        <v>7500</v>
      </c>
      <c r="K47" s="37">
        <f t="shared" si="1"/>
        <v>9900</v>
      </c>
      <c r="L47" s="29">
        <f t="shared" si="2"/>
        <v>11500</v>
      </c>
    </row>
    <row r="48" spans="1:12" ht="30.75" customHeight="1" x14ac:dyDescent="0.3">
      <c r="A48" s="57">
        <f t="shared" si="0"/>
        <v>34</v>
      </c>
      <c r="B48" s="73" t="s">
        <v>11</v>
      </c>
      <c r="C48" s="73"/>
      <c r="D48" s="73"/>
      <c r="E48" s="73"/>
      <c r="F48" s="74"/>
      <c r="G48" s="21">
        <v>36</v>
      </c>
      <c r="H48" s="6">
        <v>36</v>
      </c>
      <c r="I48" s="47"/>
      <c r="J48" s="38">
        <v>8000</v>
      </c>
      <c r="K48" s="38"/>
      <c r="L48" s="30"/>
    </row>
    <row r="49" spans="1:12" ht="30.75" customHeight="1" x14ac:dyDescent="0.3">
      <c r="A49" s="57">
        <f t="shared" si="0"/>
        <v>35</v>
      </c>
      <c r="B49" s="67" t="s">
        <v>11</v>
      </c>
      <c r="C49" s="68"/>
      <c r="D49" s="68"/>
      <c r="E49" s="68"/>
      <c r="F49" s="68"/>
      <c r="G49" s="1">
        <v>36</v>
      </c>
      <c r="H49" s="1">
        <v>18</v>
      </c>
      <c r="I49" s="45">
        <v>18</v>
      </c>
      <c r="J49" s="37">
        <v>6000</v>
      </c>
      <c r="K49" s="37"/>
      <c r="L49" s="49"/>
    </row>
    <row r="50" spans="1:12" ht="51" customHeight="1" thickBot="1" x14ac:dyDescent="0.35">
      <c r="A50" s="57">
        <f t="shared" si="0"/>
        <v>36</v>
      </c>
      <c r="B50" s="98" t="s">
        <v>38</v>
      </c>
      <c r="C50" s="99"/>
      <c r="D50" s="99"/>
      <c r="E50" s="99"/>
      <c r="F50" s="100"/>
      <c r="G50" s="41">
        <v>0.5</v>
      </c>
      <c r="H50" s="42">
        <v>0.5</v>
      </c>
      <c r="I50" s="48"/>
      <c r="J50" s="50">
        <v>1125</v>
      </c>
      <c r="K50" s="50"/>
      <c r="L50" s="30"/>
    </row>
    <row r="51" spans="1:12" ht="24" customHeight="1" x14ac:dyDescent="0.3">
      <c r="A51" s="57">
        <f t="shared" si="0"/>
        <v>37</v>
      </c>
      <c r="B51" s="77" t="s">
        <v>32</v>
      </c>
      <c r="C51" s="78"/>
      <c r="D51" s="78"/>
      <c r="E51" s="78"/>
      <c r="F51" s="79"/>
      <c r="G51" s="22">
        <f>H51+I51</f>
        <v>36</v>
      </c>
      <c r="H51" s="14"/>
      <c r="I51" s="15">
        <v>36</v>
      </c>
      <c r="J51" s="33">
        <v>1000</v>
      </c>
      <c r="K51" s="36"/>
      <c r="L51" s="28"/>
    </row>
    <row r="52" spans="1:12" ht="24" customHeight="1" x14ac:dyDescent="0.3">
      <c r="A52" s="57">
        <f t="shared" si="0"/>
        <v>38</v>
      </c>
      <c r="B52" s="63" t="s">
        <v>8</v>
      </c>
      <c r="C52" s="64"/>
      <c r="D52" s="64"/>
      <c r="E52" s="64"/>
      <c r="F52" s="65"/>
      <c r="G52" s="20">
        <v>36</v>
      </c>
      <c r="H52" s="7"/>
      <c r="I52" s="59">
        <v>36</v>
      </c>
      <c r="J52" s="60">
        <v>2000</v>
      </c>
      <c r="K52" s="55"/>
      <c r="L52" s="56"/>
    </row>
    <row r="53" spans="1:12" ht="24" customHeight="1" x14ac:dyDescent="0.3">
      <c r="A53" s="57">
        <f t="shared" si="0"/>
        <v>39</v>
      </c>
      <c r="B53" s="63" t="s">
        <v>8</v>
      </c>
      <c r="C53" s="64"/>
      <c r="D53" s="64"/>
      <c r="E53" s="64"/>
      <c r="F53" s="65"/>
      <c r="G53" s="19">
        <f>H53+I53</f>
        <v>36</v>
      </c>
      <c r="H53" s="1">
        <v>36</v>
      </c>
      <c r="I53" s="3"/>
      <c r="J53" s="34">
        <v>3500</v>
      </c>
      <c r="K53" s="37"/>
      <c r="L53" s="29"/>
    </row>
    <row r="54" spans="1:12" ht="24" customHeight="1" x14ac:dyDescent="0.3">
      <c r="A54" s="57">
        <f t="shared" si="0"/>
        <v>40</v>
      </c>
      <c r="B54" s="63" t="s">
        <v>8</v>
      </c>
      <c r="C54" s="64"/>
      <c r="D54" s="64"/>
      <c r="E54" s="64"/>
      <c r="F54" s="65"/>
      <c r="G54" s="19">
        <f t="shared" ref="G54:G62" si="3">H54+I54</f>
        <v>36</v>
      </c>
      <c r="H54" s="1">
        <v>6</v>
      </c>
      <c r="I54" s="3">
        <v>30</v>
      </c>
      <c r="J54" s="34">
        <v>2500</v>
      </c>
      <c r="K54" s="37"/>
      <c r="L54" s="29"/>
    </row>
    <row r="55" spans="1:12" ht="24" customHeight="1" x14ac:dyDescent="0.3">
      <c r="A55" s="57">
        <f t="shared" si="0"/>
        <v>41</v>
      </c>
      <c r="B55" s="63" t="s">
        <v>8</v>
      </c>
      <c r="C55" s="64"/>
      <c r="D55" s="64"/>
      <c r="E55" s="64"/>
      <c r="F55" s="65"/>
      <c r="G55" s="19">
        <f t="shared" si="3"/>
        <v>36</v>
      </c>
      <c r="H55" s="1">
        <v>12</v>
      </c>
      <c r="I55" s="3">
        <v>24</v>
      </c>
      <c r="J55" s="34">
        <v>3000</v>
      </c>
      <c r="K55" s="37"/>
      <c r="L55" s="29"/>
    </row>
    <row r="56" spans="1:12" ht="24" customHeight="1" x14ac:dyDescent="0.3">
      <c r="A56" s="57">
        <f t="shared" si="0"/>
        <v>42</v>
      </c>
      <c r="B56" s="67" t="s">
        <v>31</v>
      </c>
      <c r="C56" s="68"/>
      <c r="D56" s="68"/>
      <c r="E56" s="68"/>
      <c r="F56" s="69"/>
      <c r="G56" s="19">
        <f t="shared" ref="G56" si="4">H56+I56</f>
        <v>36</v>
      </c>
      <c r="H56" s="1">
        <v>12</v>
      </c>
      <c r="I56" s="3">
        <v>24</v>
      </c>
      <c r="J56" s="34">
        <v>4500</v>
      </c>
      <c r="K56" s="37"/>
      <c r="L56" s="29"/>
    </row>
    <row r="57" spans="1:12" ht="24" customHeight="1" x14ac:dyDescent="0.3">
      <c r="A57" s="57">
        <f t="shared" si="0"/>
        <v>43</v>
      </c>
      <c r="B57" s="67" t="s">
        <v>8</v>
      </c>
      <c r="C57" s="68"/>
      <c r="D57" s="68"/>
      <c r="E57" s="68"/>
      <c r="F57" s="69"/>
      <c r="G57" s="19">
        <f t="shared" si="3"/>
        <v>18</v>
      </c>
      <c r="H57" s="1">
        <v>4</v>
      </c>
      <c r="I57" s="3">
        <v>14</v>
      </c>
      <c r="J57" s="34">
        <v>1750</v>
      </c>
      <c r="K57" s="37"/>
      <c r="L57" s="29"/>
    </row>
    <row r="58" spans="1:12" ht="24" customHeight="1" x14ac:dyDescent="0.3">
      <c r="A58" s="57">
        <f t="shared" si="0"/>
        <v>44</v>
      </c>
      <c r="B58" s="67" t="s">
        <v>8</v>
      </c>
      <c r="C58" s="68"/>
      <c r="D58" s="68"/>
      <c r="E58" s="68"/>
      <c r="F58" s="69"/>
      <c r="G58" s="19">
        <f t="shared" ref="G58" si="5">H58+I58</f>
        <v>18</v>
      </c>
      <c r="H58" s="1">
        <v>18</v>
      </c>
      <c r="I58" s="3"/>
      <c r="J58" s="34">
        <v>1750</v>
      </c>
      <c r="K58" s="37"/>
      <c r="L58" s="29"/>
    </row>
    <row r="59" spans="1:12" ht="24" customHeight="1" x14ac:dyDescent="0.3">
      <c r="A59" s="57">
        <f t="shared" si="0"/>
        <v>45</v>
      </c>
      <c r="B59" s="67" t="s">
        <v>8</v>
      </c>
      <c r="C59" s="68"/>
      <c r="D59" s="68"/>
      <c r="E59" s="68"/>
      <c r="F59" s="69"/>
      <c r="G59" s="19">
        <f t="shared" ref="G59" si="6">H59+I59</f>
        <v>18</v>
      </c>
      <c r="H59" s="1"/>
      <c r="I59" s="3">
        <v>18</v>
      </c>
      <c r="J59" s="34">
        <v>1750</v>
      </c>
      <c r="K59" s="37"/>
      <c r="L59" s="29"/>
    </row>
    <row r="60" spans="1:12" ht="24" customHeight="1" x14ac:dyDescent="0.3">
      <c r="A60" s="57">
        <f t="shared" si="0"/>
        <v>46</v>
      </c>
      <c r="B60" s="67" t="s">
        <v>8</v>
      </c>
      <c r="C60" s="68"/>
      <c r="D60" s="68"/>
      <c r="E60" s="68"/>
      <c r="F60" s="69"/>
      <c r="G60" s="19">
        <f t="shared" si="3"/>
        <v>72</v>
      </c>
      <c r="H60" s="1">
        <v>72</v>
      </c>
      <c r="I60" s="3"/>
      <c r="J60" s="34">
        <v>7000</v>
      </c>
      <c r="K60" s="37"/>
      <c r="L60" s="29"/>
    </row>
    <row r="61" spans="1:12" ht="24" customHeight="1" x14ac:dyDescent="0.3">
      <c r="A61" s="57">
        <f t="shared" si="0"/>
        <v>47</v>
      </c>
      <c r="B61" s="67" t="s">
        <v>8</v>
      </c>
      <c r="C61" s="68"/>
      <c r="D61" s="68"/>
      <c r="E61" s="68"/>
      <c r="F61" s="69"/>
      <c r="G61" s="19">
        <f t="shared" si="3"/>
        <v>72</v>
      </c>
      <c r="H61" s="1"/>
      <c r="I61" s="3">
        <v>72</v>
      </c>
      <c r="J61" s="34">
        <v>3000</v>
      </c>
      <c r="K61" s="52"/>
      <c r="L61" s="29"/>
    </row>
    <row r="62" spans="1:12" ht="24" customHeight="1" thickBot="1" x14ac:dyDescent="0.35">
      <c r="A62" s="57">
        <f t="shared" si="0"/>
        <v>48</v>
      </c>
      <c r="B62" s="70" t="s">
        <v>8</v>
      </c>
      <c r="C62" s="71"/>
      <c r="D62" s="71"/>
      <c r="E62" s="71"/>
      <c r="F62" s="72"/>
      <c r="G62" s="23">
        <f t="shared" si="3"/>
        <v>72</v>
      </c>
      <c r="H62" s="16">
        <v>36</v>
      </c>
      <c r="I62" s="17">
        <v>36</v>
      </c>
      <c r="J62" s="51">
        <v>5500</v>
      </c>
      <c r="K62" s="39"/>
      <c r="L62" s="31"/>
    </row>
    <row r="63" spans="1:12" ht="20.25" customHeight="1" x14ac:dyDescent="0.3">
      <c r="A63" s="66" t="s">
        <v>16</v>
      </c>
      <c r="B63" s="66"/>
      <c r="C63" s="66"/>
      <c r="D63" s="66"/>
      <c r="E63" s="66"/>
      <c r="F63" s="66"/>
      <c r="G63" s="66"/>
      <c r="H63" s="66"/>
      <c r="I63" s="66"/>
      <c r="J63" s="9"/>
    </row>
    <row r="64" spans="1:12" ht="21" customHeight="1" x14ac:dyDescent="0.3">
      <c r="A64" s="66" t="s">
        <v>21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</row>
    <row r="65" spans="1:10" x14ac:dyDescent="0.3">
      <c r="A65" s="66" t="s">
        <v>22</v>
      </c>
      <c r="B65" s="66"/>
      <c r="C65" s="66"/>
      <c r="D65" s="66"/>
      <c r="E65" s="66"/>
      <c r="F65" s="66"/>
      <c r="G65" s="8"/>
      <c r="H65" s="8"/>
      <c r="I65" s="97"/>
      <c r="J65" s="97"/>
    </row>
    <row r="66" spans="1:10" ht="14.25" customHeight="1" x14ac:dyDescent="0.3">
      <c r="A66" s="66" t="s">
        <v>23</v>
      </c>
      <c r="B66" s="66"/>
      <c r="C66" s="66"/>
      <c r="D66" s="66"/>
      <c r="E66" s="66"/>
      <c r="F66" s="66"/>
      <c r="G66" s="8"/>
      <c r="H66" s="8"/>
    </row>
    <row r="67" spans="1:10" x14ac:dyDescent="0.3">
      <c r="A67" s="66" t="s">
        <v>24</v>
      </c>
      <c r="B67" s="66"/>
      <c r="C67" s="66"/>
      <c r="D67" s="66"/>
      <c r="E67" s="66"/>
      <c r="F67" s="66"/>
      <c r="G67" s="8"/>
      <c r="H67" s="8"/>
      <c r="J67" s="9"/>
    </row>
    <row r="68" spans="1:10" x14ac:dyDescent="0.3">
      <c r="A68" s="66" t="s">
        <v>25</v>
      </c>
      <c r="B68" s="66"/>
      <c r="C68" s="66"/>
      <c r="D68" s="66"/>
      <c r="E68" s="66"/>
      <c r="F68" s="66"/>
      <c r="G68" s="8"/>
      <c r="H68" s="8"/>
      <c r="J68" s="96"/>
    </row>
    <row r="69" spans="1:10" x14ac:dyDescent="0.3">
      <c r="A69" s="66" t="s">
        <v>26</v>
      </c>
      <c r="B69" s="66"/>
      <c r="C69" s="66"/>
      <c r="D69" s="66"/>
      <c r="E69" s="66"/>
      <c r="F69" s="66"/>
      <c r="G69" s="8"/>
      <c r="H69" s="8"/>
      <c r="J69" s="96"/>
    </row>
    <row r="70" spans="1:10" x14ac:dyDescent="0.3">
      <c r="A70" s="66" t="s">
        <v>27</v>
      </c>
      <c r="B70" s="66"/>
      <c r="C70" s="66"/>
      <c r="D70" s="66"/>
      <c r="E70" s="66"/>
      <c r="F70" s="66"/>
    </row>
    <row r="71" spans="1:10" x14ac:dyDescent="0.3">
      <c r="A71" s="2" t="s">
        <v>28</v>
      </c>
    </row>
  </sheetData>
  <mergeCells count="72">
    <mergeCell ref="B57:F57"/>
    <mergeCell ref="B52:F52"/>
    <mergeCell ref="B55:F55"/>
    <mergeCell ref="B21:F21"/>
    <mergeCell ref="B24:F24"/>
    <mergeCell ref="B27:F27"/>
    <mergeCell ref="B30:F30"/>
    <mergeCell ref="B31:F31"/>
    <mergeCell ref="B32:F32"/>
    <mergeCell ref="B33:F33"/>
    <mergeCell ref="B42:F42"/>
    <mergeCell ref="B47:F47"/>
    <mergeCell ref="B49:F49"/>
    <mergeCell ref="B53:F53"/>
    <mergeCell ref="B54:F54"/>
    <mergeCell ref="B16:F16"/>
    <mergeCell ref="J68:J69"/>
    <mergeCell ref="B36:F36"/>
    <mergeCell ref="I65:J65"/>
    <mergeCell ref="B43:F43"/>
    <mergeCell ref="B44:F44"/>
    <mergeCell ref="B39:F39"/>
    <mergeCell ref="B40:F40"/>
    <mergeCell ref="B41:F41"/>
    <mergeCell ref="B38:F38"/>
    <mergeCell ref="B60:F60"/>
    <mergeCell ref="B56:F56"/>
    <mergeCell ref="B61:F61"/>
    <mergeCell ref="B45:F45"/>
    <mergeCell ref="B37:F37"/>
    <mergeCell ref="B50:F50"/>
    <mergeCell ref="B20:F20"/>
    <mergeCell ref="B46:F46"/>
    <mergeCell ref="B29:F29"/>
    <mergeCell ref="B19:F19"/>
    <mergeCell ref="B22:F22"/>
    <mergeCell ref="B25:F25"/>
    <mergeCell ref="B28:F28"/>
    <mergeCell ref="B23:F23"/>
    <mergeCell ref="B34:F34"/>
    <mergeCell ref="A13:A14"/>
    <mergeCell ref="A10:L10"/>
    <mergeCell ref="B13:F14"/>
    <mergeCell ref="B15:F15"/>
    <mergeCell ref="A11:B11"/>
    <mergeCell ref="G13:I13"/>
    <mergeCell ref="A70:F70"/>
    <mergeCell ref="B59:F59"/>
    <mergeCell ref="B58:F58"/>
    <mergeCell ref="A64:L64"/>
    <mergeCell ref="A65:F65"/>
    <mergeCell ref="A66:F66"/>
    <mergeCell ref="A67:F67"/>
    <mergeCell ref="A68:F68"/>
    <mergeCell ref="A63:I63"/>
    <mergeCell ref="B62:F62"/>
    <mergeCell ref="K2:L2"/>
    <mergeCell ref="A12:B12"/>
    <mergeCell ref="B17:F17"/>
    <mergeCell ref="B18:F18"/>
    <mergeCell ref="A69:F69"/>
    <mergeCell ref="B48:F48"/>
    <mergeCell ref="B35:F35"/>
    <mergeCell ref="B51:F51"/>
    <mergeCell ref="K3:L3"/>
    <mergeCell ref="K4:L4"/>
    <mergeCell ref="K5:L5"/>
    <mergeCell ref="K6:L6"/>
    <mergeCell ref="B26:F26"/>
    <mergeCell ref="A8:L8"/>
    <mergeCell ref="A9:L9"/>
    <mergeCell ref="A7:L7"/>
  </mergeCells>
  <pageMargins left="0.23622047244094491" right="0.23622047244094491" top="0.23622047244094491" bottom="0.23622047244094491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ОДО</vt:lpstr>
      <vt:lpstr>ОДО!Область_печати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2022-01-13T03:16:02Z</dcterms:modified>
</cp:coreProperties>
</file>