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85" windowWidth="14805" windowHeight="7230" tabRatio="654"/>
  </bookViews>
  <sheets>
    <sheet name="ОДО" sheetId="2" r:id="rId1"/>
  </sheets>
  <calcPr calcId="144525"/>
</workbook>
</file>

<file path=xl/calcChain.xml><?xml version="1.0" encoding="utf-8"?>
<calcChain xmlns="http://schemas.openxmlformats.org/spreadsheetml/2006/main">
  <c r="K25" i="2" l="1"/>
  <c r="L25" i="2"/>
  <c r="K38" i="2" l="1"/>
  <c r="L38" i="2"/>
  <c r="K37" i="2"/>
  <c r="L37" i="2"/>
  <c r="G73" i="2" l="1"/>
  <c r="G74" i="2"/>
  <c r="G71" i="2" l="1"/>
  <c r="L29" i="2"/>
  <c r="K29" i="2"/>
  <c r="K50" i="2" l="1"/>
  <c r="L50" i="2"/>
  <c r="G50" i="2"/>
  <c r="K32" i="2"/>
  <c r="L32" i="2"/>
  <c r="K41" i="2" l="1"/>
  <c r="L41" i="2"/>
  <c r="G69" i="2" l="1"/>
  <c r="G70" i="2"/>
  <c r="G72" i="2"/>
  <c r="G75" i="2"/>
  <c r="G76" i="2"/>
  <c r="G77" i="2"/>
  <c r="G68" i="2"/>
  <c r="G66" i="2"/>
  <c r="K26" i="2" l="1"/>
  <c r="K30" i="2"/>
  <c r="L31" i="2"/>
  <c r="L34" i="2"/>
  <c r="L39" i="2"/>
  <c r="L42" i="2"/>
  <c r="K44" i="2"/>
  <c r="L49" i="2"/>
  <c r="K51" i="2"/>
  <c r="K53" i="2"/>
  <c r="L54" i="2"/>
  <c r="L55" i="2"/>
  <c r="L56" i="2"/>
  <c r="K57" i="2"/>
  <c r="L58" i="2"/>
  <c r="L59" i="2"/>
  <c r="L60" i="2"/>
  <c r="K61" i="2"/>
  <c r="L62" i="2"/>
  <c r="J18" i="2"/>
  <c r="L30" i="2" l="1"/>
  <c r="L61" i="2"/>
  <c r="L57" i="2"/>
  <c r="L44" i="2"/>
  <c r="L53" i="2"/>
  <c r="L51" i="2"/>
  <c r="K56" i="2"/>
  <c r="K27" i="2"/>
  <c r="L27" i="2"/>
  <c r="L26" i="2"/>
  <c r="K60" i="2"/>
  <c r="K52" i="2"/>
  <c r="K46" i="2"/>
  <c r="K35" i="2"/>
  <c r="K59" i="2"/>
  <c r="K55" i="2"/>
  <c r="K49" i="2"/>
  <c r="K34" i="2"/>
  <c r="L52" i="2"/>
  <c r="L46" i="2"/>
  <c r="L35" i="2"/>
  <c r="K62" i="2"/>
  <c r="K58" i="2"/>
  <c r="K54" i="2"/>
  <c r="K42" i="2"/>
  <c r="K39" i="2"/>
  <c r="K31" i="2"/>
</calcChain>
</file>

<file path=xl/sharedStrings.xml><?xml version="1.0" encoding="utf-8"?>
<sst xmlns="http://schemas.openxmlformats.org/spreadsheetml/2006/main" count="95" uniqueCount="45">
  <si>
    <t>УТВЕРЖДАЮ:</t>
  </si>
  <si>
    <t>____________ И.Г. Иванова</t>
  </si>
  <si>
    <t>№ п/п</t>
  </si>
  <si>
    <t>Наименование услуги</t>
  </si>
  <si>
    <t>ПРЕЙСКУРАНТ</t>
  </si>
  <si>
    <t xml:space="preserve">на платные образовательные услуги, оказываемые </t>
  </si>
  <si>
    <t>Сертификационный экзамен</t>
  </si>
  <si>
    <t>общая продолжительность</t>
  </si>
  <si>
    <t>Продолжительность обучения, час</t>
  </si>
  <si>
    <t>очно</t>
  </si>
  <si>
    <t>Повышение квалификации</t>
  </si>
  <si>
    <t>Профессиональная переподготовка</t>
  </si>
  <si>
    <t>Профессиональное обучение</t>
  </si>
  <si>
    <t>Первая помощь по спасению и поддержанию жизни пострадавших при чрезвычайных ситуациях</t>
  </si>
  <si>
    <t>Повышение квалификации со стажировкой на рабочем месте (сетевая форма)</t>
  </si>
  <si>
    <t>Симуляционно-тренинговое обучение с использованием спецавтомобиля "Пуск" в пределах города Кемерово</t>
  </si>
  <si>
    <t>С выездом спецавтомобиля "Пуск" на расстояние до 200 км.</t>
  </si>
  <si>
    <t>С выездом спецавтомобиля "Пуск" на расстояние до 200 -400 км.</t>
  </si>
  <si>
    <t>стоимость 1 акад. часа заочно</t>
  </si>
  <si>
    <t>стоимость 1 акад. часа очно</t>
  </si>
  <si>
    <t>* Расчет индивидуального курса осуществляется по запросу с указанием необходимых затрат</t>
  </si>
  <si>
    <t>Стоимость в группе от 10 чел,  (руб.)</t>
  </si>
  <si>
    <t>заочно</t>
  </si>
  <si>
    <t>Повышение квалификации (симуляционно-тренинговое обучение)</t>
  </si>
  <si>
    <t>Директор ГБПОУ "КМК"</t>
  </si>
  <si>
    <t>ГБПОУ "Кузбасский медицинский колледж"</t>
  </si>
  <si>
    <t>от 3-х человек -300 руб. с каждого слушателя,</t>
  </si>
  <si>
    <t>от 5-ти человек - 400 руб. с каждого слушателя,</t>
  </si>
  <si>
    <t>от 10-ти человек - 500 руб.с каждого слушателя,</t>
  </si>
  <si>
    <t>от 20-ти человек - 600 руб. с каждого слушателя,</t>
  </si>
  <si>
    <t>от 30-ти человек - 700 руб. с каждого слушателя,</t>
  </si>
  <si>
    <t>свыше 50-ти человек - 800 руб. с каждого слушателя.</t>
  </si>
  <si>
    <t>*** Скидки не распространяются на обучение за счет средств ТФ ОМС из нормированного страхового запаса (НСЗ)</t>
  </si>
  <si>
    <t>Приложение № 1</t>
  </si>
  <si>
    <t>Итоговая аттестация по переподготовке при условии проведения зачета</t>
  </si>
  <si>
    <t>Повышение квалификации  (симуляционно-тренинговое обучение)</t>
  </si>
  <si>
    <t>Повышение квалификации по имунопрофилактике</t>
  </si>
  <si>
    <t xml:space="preserve">Отделением дополнительного образования </t>
  </si>
  <si>
    <t>Повышение квалификации НМО</t>
  </si>
  <si>
    <t>Проведение итоговой аттестации</t>
  </si>
  <si>
    <t>Семинар-практикум: интерактивно-симуляционная оценка профессиональых компетенций</t>
  </si>
  <si>
    <t>Групповое обучение на "Семинаре-практикуме интерактивно-симуляционная оценка профессиональных компетенций (с юридическим лицом)/,за  обучающегося</t>
  </si>
  <si>
    <t>"06" мая 2022 года</t>
  </si>
  <si>
    <t>Подготовительный курс "Лепка" для поступающих на специальность "стоматология ортопедическая"</t>
  </si>
  <si>
    <t>**Скидки для юридических и физических лиц лиц предоставляются на обучение НМО из расчета: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</si>
</sst>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1" fillId="0" borderId="0" xfId="0" applyNumberFormat="1" applyFont="1" applyFill="1" applyAlignment="1"/>
    <xf numFmtId="4" fontId="1" fillId="0" borderId="0" xfId="0" applyNumberFormat="1" applyFont="1" applyFill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9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3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wrapText="1"/>
    </xf>
    <xf numFmtId="3" fontId="3" fillId="0" borderId="18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horizontal="center"/>
    </xf>
    <xf numFmtId="3" fontId="3" fillId="0" borderId="3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3" fontId="3" fillId="0" borderId="33" xfId="0" applyNumberFormat="1" applyFont="1" applyFill="1" applyBorder="1" applyAlignment="1">
      <alignment horizontal="center"/>
    </xf>
    <xf numFmtId="3" fontId="3" fillId="0" borderId="34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wrapText="1"/>
    </xf>
    <xf numFmtId="3" fontId="3" fillId="0" borderId="29" xfId="0" applyNumberFormat="1" applyFont="1" applyFill="1" applyBorder="1" applyAlignment="1">
      <alignment horizontal="center"/>
    </xf>
    <xf numFmtId="3" fontId="3" fillId="0" borderId="35" xfId="0" applyNumberFormat="1" applyFont="1" applyFill="1" applyBorder="1" applyAlignment="1">
      <alignment horizontal="center"/>
    </xf>
    <xf numFmtId="3" fontId="3" fillId="0" borderId="36" xfId="0" applyNumberFormat="1" applyFont="1" applyFill="1" applyBorder="1" applyAlignment="1">
      <alignment horizontal="center"/>
    </xf>
    <xf numFmtId="3" fontId="3" fillId="0" borderId="37" xfId="0" applyNumberFormat="1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33" xfId="0" applyFont="1" applyFill="1" applyBorder="1" applyAlignment="1"/>
    <xf numFmtId="0" fontId="3" fillId="0" borderId="34" xfId="0" applyFont="1" applyFill="1" applyBorder="1" applyAlignment="1"/>
    <xf numFmtId="0" fontId="3" fillId="0" borderId="34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3" fontId="3" fillId="0" borderId="44" xfId="0" applyNumberFormat="1" applyFont="1" applyFill="1" applyBorder="1" applyAlignment="1">
      <alignment horizontal="center"/>
    </xf>
    <xf numFmtId="3" fontId="3" fillId="0" borderId="45" xfId="0" applyNumberFormat="1" applyFont="1" applyFill="1" applyBorder="1" applyAlignment="1">
      <alignment horizontal="center"/>
    </xf>
    <xf numFmtId="3" fontId="3" fillId="0" borderId="46" xfId="0" applyNumberFormat="1" applyFont="1" applyFill="1" applyBorder="1" applyAlignment="1">
      <alignment horizontal="center"/>
    </xf>
    <xf numFmtId="0" fontId="3" fillId="0" borderId="27" xfId="0" applyFont="1" applyFill="1" applyBorder="1" applyAlignment="1"/>
    <xf numFmtId="0" fontId="3" fillId="0" borderId="41" xfId="0" applyFont="1" applyFill="1" applyBorder="1" applyAlignment="1"/>
    <xf numFmtId="3" fontId="3" fillId="0" borderId="30" xfId="0" applyNumberFormat="1" applyFont="1" applyFill="1" applyBorder="1" applyAlignment="1">
      <alignment horizontal="center"/>
    </xf>
    <xf numFmtId="3" fontId="3" fillId="0" borderId="47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51" xfId="0" applyFont="1" applyFill="1" applyBorder="1" applyAlignment="1">
      <alignment horizontal="center"/>
    </xf>
    <xf numFmtId="3" fontId="3" fillId="0" borderId="41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3" fontId="3" fillId="0" borderId="55" xfId="0" applyNumberFormat="1" applyFont="1" applyFill="1" applyBorder="1" applyAlignment="1">
      <alignment horizontal="center"/>
    </xf>
    <xf numFmtId="3" fontId="3" fillId="0" borderId="31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49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48" xfId="0" applyFont="1" applyFill="1" applyBorder="1" applyAlignment="1">
      <alignment horizontal="left" wrapText="1"/>
    </xf>
    <xf numFmtId="0" fontId="2" fillId="0" borderId="39" xfId="0" applyFont="1" applyFill="1" applyBorder="1" applyAlignment="1">
      <alignment horizontal="left" wrapText="1"/>
    </xf>
    <xf numFmtId="0" fontId="2" fillId="0" borderId="40" xfId="0" applyFont="1" applyFill="1" applyBorder="1" applyAlignment="1">
      <alignment horizontal="left" wrapText="1"/>
    </xf>
    <xf numFmtId="0" fontId="2" fillId="0" borderId="4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2" fillId="0" borderId="29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2" fontId="2" fillId="0" borderId="8" xfId="0" applyNumberFormat="1" applyFont="1" applyFill="1" applyBorder="1" applyAlignment="1">
      <alignment horizontal="center" wrapText="1"/>
    </xf>
    <xf numFmtId="2" fontId="2" fillId="0" borderId="9" xfId="0" applyNumberFormat="1" applyFont="1" applyFill="1" applyBorder="1" applyAlignment="1">
      <alignment horizontal="center" wrapText="1"/>
    </xf>
    <xf numFmtId="2" fontId="2" fillId="0" borderId="14" xfId="0" applyNumberFormat="1" applyFont="1" applyFill="1" applyBorder="1" applyAlignment="1">
      <alignment horizontal="center" wrapText="1"/>
    </xf>
    <xf numFmtId="2" fontId="2" fillId="0" borderId="15" xfId="0" applyNumberFormat="1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left"/>
    </xf>
    <xf numFmtId="0" fontId="2" fillId="0" borderId="44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50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2" fillId="0" borderId="56" xfId="0" applyFont="1" applyFill="1" applyBorder="1" applyAlignment="1">
      <alignment horizontal="left" wrapText="1"/>
    </xf>
    <xf numFmtId="0" fontId="2" fillId="0" borderId="53" xfId="0" applyFont="1" applyFill="1" applyBorder="1" applyAlignment="1">
      <alignment horizontal="left" wrapText="1"/>
    </xf>
    <xf numFmtId="0" fontId="2" fillId="0" borderId="5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view="pageBreakPreview" topLeftCell="A67" zoomScaleNormal="100" zoomScaleSheetLayoutView="100" workbookViewId="0">
      <selection activeCell="A82" sqref="A82"/>
    </sheetView>
  </sheetViews>
  <sheetFormatPr defaultRowHeight="15" x14ac:dyDescent="0.25"/>
  <cols>
    <col min="1" max="1" width="6.85546875" style="2" customWidth="1"/>
    <col min="2" max="2" width="13.42578125" style="2" customWidth="1"/>
    <col min="3" max="3" width="9.140625" style="2"/>
    <col min="4" max="4" width="11.7109375" style="2" customWidth="1"/>
    <col min="5" max="5" width="9.140625" style="2"/>
    <col min="6" max="6" width="24.140625" style="2" customWidth="1"/>
    <col min="7" max="7" width="20.7109375" style="2" customWidth="1"/>
    <col min="8" max="8" width="14" style="2" customWidth="1"/>
    <col min="9" max="9" width="17.7109375" style="2" customWidth="1"/>
    <col min="10" max="10" width="17.28515625" style="2" customWidth="1"/>
    <col min="11" max="11" width="16.85546875" style="2" customWidth="1"/>
    <col min="12" max="12" width="16.140625" style="2" customWidth="1"/>
    <col min="13" max="16384" width="9.140625" style="2"/>
  </cols>
  <sheetData>
    <row r="1" spans="1:12" x14ac:dyDescent="0.25">
      <c r="L1" s="2" t="s">
        <v>33</v>
      </c>
    </row>
    <row r="3" spans="1:12" x14ac:dyDescent="0.25">
      <c r="K3" s="84" t="s">
        <v>0</v>
      </c>
      <c r="L3" s="84"/>
    </row>
    <row r="4" spans="1:12" x14ac:dyDescent="0.25">
      <c r="K4" s="84" t="s">
        <v>24</v>
      </c>
      <c r="L4" s="84"/>
    </row>
    <row r="5" spans="1:12" x14ac:dyDescent="0.25">
      <c r="K5" s="84" t="s">
        <v>1</v>
      </c>
      <c r="L5" s="84"/>
    </row>
    <row r="6" spans="1:12" x14ac:dyDescent="0.25">
      <c r="K6" s="85" t="s">
        <v>42</v>
      </c>
      <c r="L6" s="85"/>
    </row>
    <row r="9" spans="1:12" ht="15" customHeight="1" x14ac:dyDescent="0.25">
      <c r="A9" s="86" t="s">
        <v>4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ht="15" customHeight="1" x14ac:dyDescent="0.25">
      <c r="A10" s="86" t="s">
        <v>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1:12" ht="15" customHeight="1" x14ac:dyDescent="0.25">
      <c r="A11" s="86" t="s">
        <v>37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1:12" ht="15" customHeight="1" x14ac:dyDescent="0.25">
      <c r="A12" s="89" t="s">
        <v>25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</row>
    <row r="13" spans="1:12" ht="15" customHeight="1" thickBot="1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2" ht="15.75" hidden="1" thickBot="1" x14ac:dyDescent="0.3">
      <c r="A14" s="96" t="s">
        <v>19</v>
      </c>
      <c r="B14" s="96"/>
      <c r="C14" s="4">
        <v>200</v>
      </c>
      <c r="D14" s="4"/>
      <c r="E14" s="4"/>
      <c r="F14" s="4"/>
      <c r="G14" s="4"/>
      <c r="H14" s="4"/>
      <c r="I14" s="4"/>
      <c r="J14" s="4"/>
    </row>
    <row r="15" spans="1:12" ht="15.75" hidden="1" thickBot="1" x14ac:dyDescent="0.3">
      <c r="A15" s="100" t="s">
        <v>18</v>
      </c>
      <c r="B15" s="100"/>
      <c r="C15" s="14">
        <v>100</v>
      </c>
      <c r="D15" s="14"/>
      <c r="E15" s="4"/>
      <c r="F15" s="4"/>
      <c r="G15" s="4"/>
      <c r="H15" s="4"/>
      <c r="I15" s="4"/>
      <c r="J15" s="4"/>
    </row>
    <row r="16" spans="1:12" ht="85.5" customHeight="1" thickBot="1" x14ac:dyDescent="0.3">
      <c r="A16" s="87" t="s">
        <v>2</v>
      </c>
      <c r="B16" s="90" t="s">
        <v>3</v>
      </c>
      <c r="C16" s="90"/>
      <c r="D16" s="90"/>
      <c r="E16" s="90"/>
      <c r="F16" s="91"/>
      <c r="G16" s="97" t="s">
        <v>8</v>
      </c>
      <c r="H16" s="98"/>
      <c r="I16" s="99"/>
      <c r="J16" s="25"/>
      <c r="K16" s="40" t="s">
        <v>16</v>
      </c>
      <c r="L16" s="26" t="s">
        <v>17</v>
      </c>
    </row>
    <row r="17" spans="1:12" ht="44.25" customHeight="1" thickBot="1" x14ac:dyDescent="0.3">
      <c r="A17" s="88"/>
      <c r="B17" s="92"/>
      <c r="C17" s="92"/>
      <c r="D17" s="92"/>
      <c r="E17" s="92"/>
      <c r="F17" s="93"/>
      <c r="G17" s="5" t="s">
        <v>7</v>
      </c>
      <c r="H17" s="11" t="s">
        <v>9</v>
      </c>
      <c r="I17" s="10" t="s">
        <v>22</v>
      </c>
      <c r="J17" s="32" t="s">
        <v>21</v>
      </c>
      <c r="K17" s="35" t="s">
        <v>21</v>
      </c>
      <c r="L17" s="27" t="s">
        <v>21</v>
      </c>
    </row>
    <row r="18" spans="1:12" ht="18.75" customHeight="1" thickBot="1" x14ac:dyDescent="0.3">
      <c r="A18" s="59">
        <v>1</v>
      </c>
      <c r="B18" s="94" t="s">
        <v>6</v>
      </c>
      <c r="C18" s="94"/>
      <c r="D18" s="94"/>
      <c r="E18" s="94"/>
      <c r="F18" s="95"/>
      <c r="G18" s="19"/>
      <c r="H18" s="13"/>
      <c r="I18" s="43"/>
      <c r="J18" s="36">
        <f>1391*1.04*1.04</f>
        <v>1504.5056000000002</v>
      </c>
      <c r="K18" s="36"/>
      <c r="L18" s="28"/>
    </row>
    <row r="19" spans="1:12" ht="18.75" customHeight="1" x14ac:dyDescent="0.25">
      <c r="A19" s="61">
        <v>2</v>
      </c>
      <c r="B19" s="94" t="s">
        <v>39</v>
      </c>
      <c r="C19" s="94"/>
      <c r="D19" s="94"/>
      <c r="E19" s="94"/>
      <c r="F19" s="95"/>
      <c r="G19" s="52"/>
      <c r="H19" s="56"/>
      <c r="I19" s="53"/>
      <c r="J19" s="54">
        <v>1505</v>
      </c>
      <c r="K19" s="54"/>
      <c r="L19" s="55"/>
    </row>
    <row r="20" spans="1:12" ht="18.75" customHeight="1" x14ac:dyDescent="0.25">
      <c r="A20" s="61">
        <v>3</v>
      </c>
      <c r="B20" s="76" t="s">
        <v>34</v>
      </c>
      <c r="C20" s="76"/>
      <c r="D20" s="76"/>
      <c r="E20" s="76"/>
      <c r="F20" s="77"/>
      <c r="G20" s="52"/>
      <c r="H20" s="56"/>
      <c r="I20" s="53"/>
      <c r="J20" s="54">
        <v>1505</v>
      </c>
      <c r="K20" s="54"/>
      <c r="L20" s="55"/>
    </row>
    <row r="21" spans="1:12" ht="18.75" customHeight="1" x14ac:dyDescent="0.25">
      <c r="A21" s="61">
        <v>4</v>
      </c>
      <c r="B21" s="76" t="s">
        <v>10</v>
      </c>
      <c r="C21" s="76"/>
      <c r="D21" s="76"/>
      <c r="E21" s="76"/>
      <c r="F21" s="77"/>
      <c r="G21" s="20">
        <v>3</v>
      </c>
      <c r="H21" s="1">
        <v>3</v>
      </c>
      <c r="I21" s="44"/>
      <c r="J21" s="37">
        <v>500</v>
      </c>
      <c r="K21" s="37"/>
      <c r="L21" s="29"/>
    </row>
    <row r="22" spans="1:12" ht="18.75" customHeight="1" x14ac:dyDescent="0.25">
      <c r="A22" s="61">
        <v>5</v>
      </c>
      <c r="B22" s="76" t="s">
        <v>10</v>
      </c>
      <c r="C22" s="76"/>
      <c r="D22" s="76"/>
      <c r="E22" s="76"/>
      <c r="F22" s="77"/>
      <c r="G22" s="20">
        <v>4</v>
      </c>
      <c r="H22" s="1">
        <v>4</v>
      </c>
      <c r="I22" s="44"/>
      <c r="J22" s="37">
        <v>600</v>
      </c>
      <c r="K22" s="37"/>
      <c r="L22" s="29"/>
    </row>
    <row r="23" spans="1:12" ht="18.75" customHeight="1" x14ac:dyDescent="0.25">
      <c r="A23" s="61">
        <v>6</v>
      </c>
      <c r="B23" s="76" t="s">
        <v>10</v>
      </c>
      <c r="C23" s="76"/>
      <c r="D23" s="76"/>
      <c r="E23" s="76"/>
      <c r="F23" s="77"/>
      <c r="G23" s="20">
        <v>6</v>
      </c>
      <c r="H23" s="1">
        <v>6</v>
      </c>
      <c r="I23" s="44"/>
      <c r="J23" s="37">
        <v>800</v>
      </c>
      <c r="K23" s="37"/>
      <c r="L23" s="29"/>
    </row>
    <row r="24" spans="1:12" ht="18.75" customHeight="1" x14ac:dyDescent="0.25">
      <c r="A24" s="61">
        <v>7</v>
      </c>
      <c r="B24" s="76" t="s">
        <v>10</v>
      </c>
      <c r="C24" s="76"/>
      <c r="D24" s="76"/>
      <c r="E24" s="76"/>
      <c r="F24" s="77"/>
      <c r="G24" s="20">
        <v>16</v>
      </c>
      <c r="H24" s="1"/>
      <c r="I24" s="45">
        <v>16</v>
      </c>
      <c r="J24" s="37">
        <v>1000</v>
      </c>
      <c r="K24" s="37"/>
      <c r="L24" s="29"/>
    </row>
    <row r="25" spans="1:12" ht="18.75" customHeight="1" x14ac:dyDescent="0.25">
      <c r="A25" s="61">
        <v>8</v>
      </c>
      <c r="B25" s="76" t="s">
        <v>10</v>
      </c>
      <c r="C25" s="76"/>
      <c r="D25" s="76"/>
      <c r="E25" s="76"/>
      <c r="F25" s="77"/>
      <c r="G25" s="20">
        <v>16</v>
      </c>
      <c r="H25" s="1">
        <v>16</v>
      </c>
      <c r="I25" s="44"/>
      <c r="J25" s="37">
        <v>1500</v>
      </c>
      <c r="K25" s="37">
        <f t="shared" ref="K25" si="0">J25+2400</f>
        <v>3900</v>
      </c>
      <c r="L25" s="29">
        <f t="shared" ref="L25" si="1">J25+4000</f>
        <v>5500</v>
      </c>
    </row>
    <row r="26" spans="1:12" ht="18.75" customHeight="1" x14ac:dyDescent="0.25">
      <c r="A26" s="61">
        <v>9</v>
      </c>
      <c r="B26" s="76" t="s">
        <v>10</v>
      </c>
      <c r="C26" s="76"/>
      <c r="D26" s="76"/>
      <c r="E26" s="76"/>
      <c r="F26" s="77"/>
      <c r="G26" s="20">
        <v>18</v>
      </c>
      <c r="H26" s="1">
        <v>18</v>
      </c>
      <c r="I26" s="44"/>
      <c r="J26" s="37">
        <v>2000</v>
      </c>
      <c r="K26" s="37">
        <f t="shared" ref="K26:K62" si="2">J26+2400</f>
        <v>4400</v>
      </c>
      <c r="L26" s="29">
        <f t="shared" ref="L26:L62" si="3">J26+4000</f>
        <v>6000</v>
      </c>
    </row>
    <row r="27" spans="1:12" ht="18.75" customHeight="1" x14ac:dyDescent="0.25">
      <c r="A27" s="61">
        <v>10</v>
      </c>
      <c r="B27" s="76" t="s">
        <v>10</v>
      </c>
      <c r="C27" s="76"/>
      <c r="D27" s="76"/>
      <c r="E27" s="76"/>
      <c r="F27" s="77"/>
      <c r="G27" s="20">
        <v>36</v>
      </c>
      <c r="H27" s="1">
        <v>36</v>
      </c>
      <c r="I27" s="44"/>
      <c r="J27" s="37">
        <v>3500</v>
      </c>
      <c r="K27" s="37">
        <f t="shared" si="2"/>
        <v>5900</v>
      </c>
      <c r="L27" s="29">
        <f t="shared" si="3"/>
        <v>7500</v>
      </c>
    </row>
    <row r="28" spans="1:12" ht="18.75" customHeight="1" x14ac:dyDescent="0.25">
      <c r="A28" s="61">
        <v>11</v>
      </c>
      <c r="B28" s="76" t="s">
        <v>10</v>
      </c>
      <c r="C28" s="76"/>
      <c r="D28" s="76"/>
      <c r="E28" s="76"/>
      <c r="F28" s="77"/>
      <c r="G28" s="20">
        <v>36</v>
      </c>
      <c r="H28" s="1"/>
      <c r="I28" s="45">
        <v>36</v>
      </c>
      <c r="J28" s="37">
        <v>2000</v>
      </c>
      <c r="K28" s="37"/>
      <c r="L28" s="29"/>
    </row>
    <row r="29" spans="1:12" ht="18.75" customHeight="1" x14ac:dyDescent="0.25">
      <c r="A29" s="61">
        <v>12</v>
      </c>
      <c r="B29" s="76" t="s">
        <v>23</v>
      </c>
      <c r="C29" s="76"/>
      <c r="D29" s="76"/>
      <c r="E29" s="76"/>
      <c r="F29" s="77"/>
      <c r="G29" s="20">
        <v>36</v>
      </c>
      <c r="H29" s="1">
        <v>36</v>
      </c>
      <c r="I29" s="44"/>
      <c r="J29" s="37">
        <v>5000</v>
      </c>
      <c r="K29" s="37">
        <f>J29+2400</f>
        <v>7400</v>
      </c>
      <c r="L29" s="29">
        <f>J29+4000</f>
        <v>9000</v>
      </c>
    </row>
    <row r="30" spans="1:12" ht="18.75" customHeight="1" x14ac:dyDescent="0.25">
      <c r="A30" s="61">
        <v>13</v>
      </c>
      <c r="B30" s="76" t="s">
        <v>10</v>
      </c>
      <c r="C30" s="76"/>
      <c r="D30" s="76"/>
      <c r="E30" s="76"/>
      <c r="F30" s="77"/>
      <c r="G30" s="20">
        <v>40</v>
      </c>
      <c r="H30" s="1">
        <v>36</v>
      </c>
      <c r="I30" s="45">
        <v>4</v>
      </c>
      <c r="J30" s="37">
        <v>4000</v>
      </c>
      <c r="K30" s="37">
        <f t="shared" si="2"/>
        <v>6400</v>
      </c>
      <c r="L30" s="29">
        <f t="shared" si="3"/>
        <v>8000</v>
      </c>
    </row>
    <row r="31" spans="1:12" ht="18.75" customHeight="1" x14ac:dyDescent="0.25">
      <c r="A31" s="61">
        <v>14</v>
      </c>
      <c r="B31" s="76" t="s">
        <v>10</v>
      </c>
      <c r="C31" s="76"/>
      <c r="D31" s="76"/>
      <c r="E31" s="76"/>
      <c r="F31" s="77"/>
      <c r="G31" s="20">
        <v>144</v>
      </c>
      <c r="H31" s="1">
        <v>72</v>
      </c>
      <c r="I31" s="45">
        <v>72</v>
      </c>
      <c r="J31" s="37">
        <v>8000</v>
      </c>
      <c r="K31" s="37">
        <f t="shared" si="2"/>
        <v>10400</v>
      </c>
      <c r="L31" s="29">
        <f t="shared" si="3"/>
        <v>12000</v>
      </c>
    </row>
    <row r="32" spans="1:12" ht="18.75" customHeight="1" x14ac:dyDescent="0.25">
      <c r="A32" s="61">
        <v>15</v>
      </c>
      <c r="B32" s="76" t="s">
        <v>10</v>
      </c>
      <c r="C32" s="76"/>
      <c r="D32" s="76"/>
      <c r="E32" s="76"/>
      <c r="F32" s="77"/>
      <c r="G32" s="20">
        <v>72</v>
      </c>
      <c r="H32" s="1">
        <v>72</v>
      </c>
      <c r="I32" s="45"/>
      <c r="J32" s="37">
        <v>7000</v>
      </c>
      <c r="K32" s="37">
        <f t="shared" si="2"/>
        <v>9400</v>
      </c>
      <c r="L32" s="29">
        <f t="shared" si="3"/>
        <v>11000</v>
      </c>
    </row>
    <row r="33" spans="1:12" ht="18.75" customHeight="1" x14ac:dyDescent="0.25">
      <c r="A33" s="61">
        <v>16</v>
      </c>
      <c r="B33" s="76" t="s">
        <v>10</v>
      </c>
      <c r="C33" s="76"/>
      <c r="D33" s="76"/>
      <c r="E33" s="76"/>
      <c r="F33" s="77"/>
      <c r="G33" s="20">
        <v>72</v>
      </c>
      <c r="H33" s="1"/>
      <c r="I33" s="45">
        <v>72</v>
      </c>
      <c r="J33" s="37">
        <v>3500</v>
      </c>
      <c r="K33" s="37"/>
      <c r="L33" s="29"/>
    </row>
    <row r="34" spans="1:12" ht="18.75" customHeight="1" x14ac:dyDescent="0.25">
      <c r="A34" s="61">
        <v>17</v>
      </c>
      <c r="B34" s="76" t="s">
        <v>10</v>
      </c>
      <c r="C34" s="76"/>
      <c r="D34" s="76"/>
      <c r="E34" s="76"/>
      <c r="F34" s="77"/>
      <c r="G34" s="20">
        <v>72</v>
      </c>
      <c r="H34" s="1">
        <v>36</v>
      </c>
      <c r="I34" s="45">
        <v>36</v>
      </c>
      <c r="J34" s="37">
        <v>5500</v>
      </c>
      <c r="K34" s="37">
        <f t="shared" si="2"/>
        <v>7900</v>
      </c>
      <c r="L34" s="29">
        <f t="shared" si="3"/>
        <v>9500</v>
      </c>
    </row>
    <row r="35" spans="1:12" ht="18.75" customHeight="1" x14ac:dyDescent="0.25">
      <c r="A35" s="61">
        <v>18</v>
      </c>
      <c r="B35" s="76" t="s">
        <v>10</v>
      </c>
      <c r="C35" s="76"/>
      <c r="D35" s="76"/>
      <c r="E35" s="76"/>
      <c r="F35" s="77"/>
      <c r="G35" s="20">
        <v>144</v>
      </c>
      <c r="H35" s="1">
        <v>144</v>
      </c>
      <c r="I35" s="45"/>
      <c r="J35" s="37">
        <v>12000</v>
      </c>
      <c r="K35" s="37">
        <f t="shared" si="2"/>
        <v>14400</v>
      </c>
      <c r="L35" s="29">
        <f t="shared" si="3"/>
        <v>16000</v>
      </c>
    </row>
    <row r="36" spans="1:12" ht="18.75" customHeight="1" x14ac:dyDescent="0.25">
      <c r="A36" s="61">
        <v>19</v>
      </c>
      <c r="B36" s="76" t="s">
        <v>10</v>
      </c>
      <c r="C36" s="76"/>
      <c r="D36" s="76"/>
      <c r="E36" s="76"/>
      <c r="F36" s="77"/>
      <c r="G36" s="20">
        <v>144</v>
      </c>
      <c r="H36" s="1"/>
      <c r="I36" s="45">
        <v>144</v>
      </c>
      <c r="J36" s="37">
        <v>7800</v>
      </c>
      <c r="K36" s="37"/>
      <c r="L36" s="29"/>
    </row>
    <row r="37" spans="1:12" ht="18.75" customHeight="1" x14ac:dyDescent="0.25">
      <c r="A37" s="61">
        <v>20</v>
      </c>
      <c r="B37" s="76" t="s">
        <v>38</v>
      </c>
      <c r="C37" s="76"/>
      <c r="D37" s="76"/>
      <c r="E37" s="76"/>
      <c r="F37" s="77"/>
      <c r="G37" s="20">
        <v>144</v>
      </c>
      <c r="H37" s="1">
        <v>36</v>
      </c>
      <c r="I37" s="45">
        <v>108</v>
      </c>
      <c r="J37" s="37">
        <v>8500</v>
      </c>
      <c r="K37" s="37">
        <f t="shared" si="2"/>
        <v>10900</v>
      </c>
      <c r="L37" s="29">
        <f t="shared" si="3"/>
        <v>12500</v>
      </c>
    </row>
    <row r="38" spans="1:12" ht="18.75" customHeight="1" x14ac:dyDescent="0.25">
      <c r="A38" s="61">
        <v>21</v>
      </c>
      <c r="B38" s="76" t="s">
        <v>38</v>
      </c>
      <c r="C38" s="76"/>
      <c r="D38" s="76"/>
      <c r="E38" s="76"/>
      <c r="F38" s="77"/>
      <c r="G38" s="20">
        <v>144</v>
      </c>
      <c r="H38" s="1">
        <v>24</v>
      </c>
      <c r="I38" s="45">
        <v>120</v>
      </c>
      <c r="J38" s="37">
        <v>7300</v>
      </c>
      <c r="K38" s="37">
        <f t="shared" si="2"/>
        <v>9700</v>
      </c>
      <c r="L38" s="29">
        <f t="shared" si="3"/>
        <v>11300</v>
      </c>
    </row>
    <row r="39" spans="1:12" ht="18.75" customHeight="1" x14ac:dyDescent="0.25">
      <c r="A39" s="61">
        <v>22</v>
      </c>
      <c r="B39" s="76" t="s">
        <v>10</v>
      </c>
      <c r="C39" s="76"/>
      <c r="D39" s="76"/>
      <c r="E39" s="76"/>
      <c r="F39" s="77"/>
      <c r="G39" s="20">
        <v>216</v>
      </c>
      <c r="H39" s="1">
        <v>216</v>
      </c>
      <c r="I39" s="45"/>
      <c r="J39" s="37">
        <v>16500</v>
      </c>
      <c r="K39" s="37">
        <f t="shared" si="2"/>
        <v>18900</v>
      </c>
      <c r="L39" s="29">
        <f t="shared" si="3"/>
        <v>20500</v>
      </c>
    </row>
    <row r="40" spans="1:12" ht="18.75" customHeight="1" x14ac:dyDescent="0.25">
      <c r="A40" s="61">
        <v>23</v>
      </c>
      <c r="B40" s="76" t="s">
        <v>10</v>
      </c>
      <c r="C40" s="76"/>
      <c r="D40" s="76"/>
      <c r="E40" s="76"/>
      <c r="F40" s="77"/>
      <c r="G40" s="20">
        <v>216</v>
      </c>
      <c r="H40" s="1"/>
      <c r="I40" s="45">
        <v>215</v>
      </c>
      <c r="J40" s="37">
        <v>11200</v>
      </c>
      <c r="K40" s="37"/>
      <c r="L40" s="29"/>
    </row>
    <row r="41" spans="1:12" ht="18.75" customHeight="1" x14ac:dyDescent="0.25">
      <c r="A41" s="61">
        <v>24</v>
      </c>
      <c r="B41" s="76" t="s">
        <v>10</v>
      </c>
      <c r="C41" s="76"/>
      <c r="D41" s="76"/>
      <c r="E41" s="76"/>
      <c r="F41" s="77"/>
      <c r="G41" s="20">
        <v>216</v>
      </c>
      <c r="H41" s="7">
        <v>108</v>
      </c>
      <c r="I41" s="46">
        <v>108</v>
      </c>
      <c r="J41" s="37">
        <v>12300</v>
      </c>
      <c r="K41" s="37">
        <f t="shared" si="2"/>
        <v>14700</v>
      </c>
      <c r="L41" s="29">
        <f t="shared" si="3"/>
        <v>16300</v>
      </c>
    </row>
    <row r="42" spans="1:12" ht="18.75" customHeight="1" x14ac:dyDescent="0.25">
      <c r="A42" s="61">
        <v>25</v>
      </c>
      <c r="B42" s="81" t="s">
        <v>11</v>
      </c>
      <c r="C42" s="82"/>
      <c r="D42" s="82"/>
      <c r="E42" s="82"/>
      <c r="F42" s="83"/>
      <c r="G42" s="21">
        <v>252</v>
      </c>
      <c r="H42" s="7">
        <v>252</v>
      </c>
      <c r="I42" s="46"/>
      <c r="J42" s="37">
        <v>19000</v>
      </c>
      <c r="K42" s="37">
        <f t="shared" si="2"/>
        <v>21400</v>
      </c>
      <c r="L42" s="29">
        <f t="shared" si="3"/>
        <v>23000</v>
      </c>
    </row>
    <row r="43" spans="1:12" ht="18.75" customHeight="1" x14ac:dyDescent="0.25">
      <c r="A43" s="61">
        <v>26</v>
      </c>
      <c r="B43" s="81" t="s">
        <v>11</v>
      </c>
      <c r="C43" s="82"/>
      <c r="D43" s="82"/>
      <c r="E43" s="82"/>
      <c r="F43" s="83"/>
      <c r="G43" s="21">
        <v>252</v>
      </c>
      <c r="H43" s="7"/>
      <c r="I43" s="46">
        <v>252</v>
      </c>
      <c r="J43" s="37">
        <v>13800</v>
      </c>
      <c r="K43" s="37"/>
      <c r="L43" s="29"/>
    </row>
    <row r="44" spans="1:12" ht="18.75" customHeight="1" x14ac:dyDescent="0.25">
      <c r="A44" s="61">
        <v>27</v>
      </c>
      <c r="B44" s="76" t="s">
        <v>11</v>
      </c>
      <c r="C44" s="76"/>
      <c r="D44" s="76"/>
      <c r="E44" s="76"/>
      <c r="F44" s="77"/>
      <c r="G44" s="20">
        <v>288</v>
      </c>
      <c r="H44" s="1">
        <v>288</v>
      </c>
      <c r="I44" s="45"/>
      <c r="J44" s="37">
        <v>22000</v>
      </c>
      <c r="K44" s="37">
        <f t="shared" si="2"/>
        <v>24400</v>
      </c>
      <c r="L44" s="29">
        <f t="shared" si="3"/>
        <v>26000</v>
      </c>
    </row>
    <row r="45" spans="1:12" ht="18.75" customHeight="1" x14ac:dyDescent="0.25">
      <c r="A45" s="61">
        <v>28</v>
      </c>
      <c r="B45" s="76" t="s">
        <v>11</v>
      </c>
      <c r="C45" s="76"/>
      <c r="D45" s="76"/>
      <c r="E45" s="76"/>
      <c r="F45" s="77"/>
      <c r="G45" s="20">
        <v>288</v>
      </c>
      <c r="H45" s="1"/>
      <c r="I45" s="45">
        <v>288</v>
      </c>
      <c r="J45" s="37">
        <v>15600</v>
      </c>
      <c r="K45" s="37"/>
      <c r="L45" s="29"/>
    </row>
    <row r="46" spans="1:12" ht="18.75" customHeight="1" x14ac:dyDescent="0.25">
      <c r="A46" s="61">
        <v>29</v>
      </c>
      <c r="B46" s="76" t="s">
        <v>11</v>
      </c>
      <c r="C46" s="76"/>
      <c r="D46" s="76"/>
      <c r="E46" s="76"/>
      <c r="F46" s="77"/>
      <c r="G46" s="20">
        <v>432</v>
      </c>
      <c r="H46" s="1">
        <v>432</v>
      </c>
      <c r="I46" s="45"/>
      <c r="J46" s="37">
        <v>32500</v>
      </c>
      <c r="K46" s="37">
        <f t="shared" si="2"/>
        <v>34900</v>
      </c>
      <c r="L46" s="29">
        <f t="shared" si="3"/>
        <v>36500</v>
      </c>
    </row>
    <row r="47" spans="1:12" ht="18.75" customHeight="1" x14ac:dyDescent="0.25">
      <c r="A47" s="61">
        <v>30</v>
      </c>
      <c r="B47" s="76" t="s">
        <v>11</v>
      </c>
      <c r="C47" s="76"/>
      <c r="D47" s="76"/>
      <c r="E47" s="76"/>
      <c r="F47" s="77"/>
      <c r="G47" s="20">
        <v>432</v>
      </c>
      <c r="H47" s="1"/>
      <c r="I47" s="45">
        <v>432</v>
      </c>
      <c r="J47" s="37">
        <v>19500</v>
      </c>
      <c r="K47" s="37"/>
      <c r="L47" s="29"/>
    </row>
    <row r="48" spans="1:12" ht="18.75" customHeight="1" x14ac:dyDescent="0.25">
      <c r="A48" s="61">
        <v>31</v>
      </c>
      <c r="B48" s="76" t="s">
        <v>11</v>
      </c>
      <c r="C48" s="76"/>
      <c r="D48" s="76"/>
      <c r="E48" s="76"/>
      <c r="F48" s="77"/>
      <c r="G48" s="20">
        <v>504</v>
      </c>
      <c r="H48" s="1"/>
      <c r="I48" s="45">
        <v>504</v>
      </c>
      <c r="J48" s="37">
        <v>22400</v>
      </c>
      <c r="K48" s="37"/>
      <c r="L48" s="29"/>
    </row>
    <row r="49" spans="1:12" ht="18.75" customHeight="1" x14ac:dyDescent="0.25">
      <c r="A49" s="61">
        <v>32</v>
      </c>
      <c r="B49" s="76" t="s">
        <v>12</v>
      </c>
      <c r="C49" s="76"/>
      <c r="D49" s="76"/>
      <c r="E49" s="76"/>
      <c r="F49" s="77"/>
      <c r="G49" s="20">
        <v>96</v>
      </c>
      <c r="H49" s="1">
        <v>96</v>
      </c>
      <c r="I49" s="45"/>
      <c r="J49" s="37">
        <v>7500</v>
      </c>
      <c r="K49" s="37">
        <f t="shared" si="2"/>
        <v>9900</v>
      </c>
      <c r="L49" s="29">
        <f t="shared" si="3"/>
        <v>11500</v>
      </c>
    </row>
    <row r="50" spans="1:12" ht="18.75" customHeight="1" x14ac:dyDescent="0.25">
      <c r="A50" s="61">
        <v>33</v>
      </c>
      <c r="B50" s="76" t="s">
        <v>12</v>
      </c>
      <c r="C50" s="76"/>
      <c r="D50" s="76"/>
      <c r="E50" s="76"/>
      <c r="F50" s="77"/>
      <c r="G50" s="20">
        <f>H50+I50</f>
        <v>288</v>
      </c>
      <c r="H50" s="1">
        <v>148</v>
      </c>
      <c r="I50" s="45">
        <v>140</v>
      </c>
      <c r="J50" s="37">
        <v>12000</v>
      </c>
      <c r="K50" s="37">
        <f t="shared" si="2"/>
        <v>14400</v>
      </c>
      <c r="L50" s="29">
        <f t="shared" si="3"/>
        <v>16000</v>
      </c>
    </row>
    <row r="51" spans="1:12" ht="18.75" customHeight="1" x14ac:dyDescent="0.25">
      <c r="A51" s="61">
        <v>34</v>
      </c>
      <c r="B51" s="76" t="s">
        <v>12</v>
      </c>
      <c r="C51" s="76"/>
      <c r="D51" s="76"/>
      <c r="E51" s="76"/>
      <c r="F51" s="77"/>
      <c r="G51" s="20">
        <v>288</v>
      </c>
      <c r="H51" s="1">
        <v>108</v>
      </c>
      <c r="I51" s="45">
        <v>180</v>
      </c>
      <c r="J51" s="37">
        <v>8000</v>
      </c>
      <c r="K51" s="37">
        <f t="shared" si="2"/>
        <v>10400</v>
      </c>
      <c r="L51" s="29">
        <f t="shared" si="3"/>
        <v>12000</v>
      </c>
    </row>
    <row r="52" spans="1:12" ht="19.5" customHeight="1" x14ac:dyDescent="0.25">
      <c r="A52" s="61">
        <v>35</v>
      </c>
      <c r="B52" s="76" t="s">
        <v>12</v>
      </c>
      <c r="C52" s="76"/>
      <c r="D52" s="76"/>
      <c r="E52" s="76"/>
      <c r="F52" s="77"/>
      <c r="G52" s="20">
        <v>864</v>
      </c>
      <c r="H52" s="1">
        <v>108</v>
      </c>
      <c r="I52" s="45">
        <v>756</v>
      </c>
      <c r="J52" s="37">
        <v>8000</v>
      </c>
      <c r="K52" s="37">
        <f t="shared" si="2"/>
        <v>10400</v>
      </c>
      <c r="L52" s="29">
        <f t="shared" si="3"/>
        <v>12000</v>
      </c>
    </row>
    <row r="53" spans="1:12" ht="29.45" customHeight="1" x14ac:dyDescent="0.25">
      <c r="A53" s="61">
        <v>36</v>
      </c>
      <c r="B53" s="71" t="s">
        <v>13</v>
      </c>
      <c r="C53" s="71"/>
      <c r="D53" s="71"/>
      <c r="E53" s="71"/>
      <c r="F53" s="72"/>
      <c r="G53" s="20">
        <v>6</v>
      </c>
      <c r="H53" s="1">
        <v>6</v>
      </c>
      <c r="I53" s="45"/>
      <c r="J53" s="37">
        <v>500</v>
      </c>
      <c r="K53" s="37">
        <f t="shared" si="2"/>
        <v>2900</v>
      </c>
      <c r="L53" s="29">
        <f t="shared" si="3"/>
        <v>4500</v>
      </c>
    </row>
    <row r="54" spans="1:12" ht="28.15" customHeight="1" x14ac:dyDescent="0.25">
      <c r="A54" s="61">
        <v>37</v>
      </c>
      <c r="B54" s="71" t="s">
        <v>13</v>
      </c>
      <c r="C54" s="71"/>
      <c r="D54" s="71"/>
      <c r="E54" s="71"/>
      <c r="F54" s="72"/>
      <c r="G54" s="20">
        <v>8</v>
      </c>
      <c r="H54" s="1">
        <v>8</v>
      </c>
      <c r="I54" s="45"/>
      <c r="J54" s="37">
        <v>600</v>
      </c>
      <c r="K54" s="37">
        <f t="shared" si="2"/>
        <v>3000</v>
      </c>
      <c r="L54" s="29">
        <f t="shared" si="3"/>
        <v>4600</v>
      </c>
    </row>
    <row r="55" spans="1:12" ht="29.45" customHeight="1" x14ac:dyDescent="0.25">
      <c r="A55" s="61">
        <v>38</v>
      </c>
      <c r="B55" s="71" t="s">
        <v>13</v>
      </c>
      <c r="C55" s="71"/>
      <c r="D55" s="71"/>
      <c r="E55" s="71"/>
      <c r="F55" s="72"/>
      <c r="G55" s="20">
        <v>18</v>
      </c>
      <c r="H55" s="1">
        <v>18</v>
      </c>
      <c r="I55" s="45"/>
      <c r="J55" s="37">
        <v>1000</v>
      </c>
      <c r="K55" s="37">
        <f t="shared" si="2"/>
        <v>3400</v>
      </c>
      <c r="L55" s="29">
        <f t="shared" si="3"/>
        <v>5000</v>
      </c>
    </row>
    <row r="56" spans="1:12" ht="29.45" customHeight="1" x14ac:dyDescent="0.25">
      <c r="A56" s="61">
        <v>39</v>
      </c>
      <c r="B56" s="71" t="s">
        <v>13</v>
      </c>
      <c r="C56" s="71"/>
      <c r="D56" s="71"/>
      <c r="E56" s="71"/>
      <c r="F56" s="72"/>
      <c r="G56" s="20">
        <v>24</v>
      </c>
      <c r="H56" s="1">
        <v>24</v>
      </c>
      <c r="I56" s="45"/>
      <c r="J56" s="37">
        <v>2000</v>
      </c>
      <c r="K56" s="37">
        <f t="shared" si="2"/>
        <v>4400</v>
      </c>
      <c r="L56" s="29">
        <f t="shared" si="3"/>
        <v>6000</v>
      </c>
    </row>
    <row r="57" spans="1:12" ht="28.9" customHeight="1" x14ac:dyDescent="0.25">
      <c r="A57" s="61">
        <v>40</v>
      </c>
      <c r="B57" s="71" t="s">
        <v>13</v>
      </c>
      <c r="C57" s="71"/>
      <c r="D57" s="71"/>
      <c r="E57" s="71"/>
      <c r="F57" s="72"/>
      <c r="G57" s="20">
        <v>30</v>
      </c>
      <c r="H57" s="1">
        <v>30</v>
      </c>
      <c r="I57" s="45"/>
      <c r="J57" s="37">
        <v>2300</v>
      </c>
      <c r="K57" s="37">
        <f t="shared" si="2"/>
        <v>4700</v>
      </c>
      <c r="L57" s="29">
        <f t="shared" si="3"/>
        <v>6300</v>
      </c>
    </row>
    <row r="58" spans="1:12" ht="27" customHeight="1" x14ac:dyDescent="0.25">
      <c r="A58" s="61">
        <v>41</v>
      </c>
      <c r="B58" s="71" t="s">
        <v>13</v>
      </c>
      <c r="C58" s="71"/>
      <c r="D58" s="71"/>
      <c r="E58" s="71"/>
      <c r="F58" s="72"/>
      <c r="G58" s="20">
        <v>36</v>
      </c>
      <c r="H58" s="1">
        <v>36</v>
      </c>
      <c r="I58" s="45"/>
      <c r="J58" s="37">
        <v>3000</v>
      </c>
      <c r="K58" s="37">
        <f t="shared" si="2"/>
        <v>5400</v>
      </c>
      <c r="L58" s="29">
        <f t="shared" si="3"/>
        <v>7000</v>
      </c>
    </row>
    <row r="59" spans="1:12" ht="28.15" customHeight="1" x14ac:dyDescent="0.25">
      <c r="A59" s="61">
        <v>42</v>
      </c>
      <c r="B59" s="71" t="s">
        <v>13</v>
      </c>
      <c r="C59" s="71"/>
      <c r="D59" s="71"/>
      <c r="E59" s="71"/>
      <c r="F59" s="72"/>
      <c r="G59" s="20">
        <v>60</v>
      </c>
      <c r="H59" s="1">
        <v>60</v>
      </c>
      <c r="I59" s="45"/>
      <c r="J59" s="37">
        <v>4500</v>
      </c>
      <c r="K59" s="37">
        <f t="shared" si="2"/>
        <v>6900</v>
      </c>
      <c r="L59" s="29">
        <f t="shared" si="3"/>
        <v>8500</v>
      </c>
    </row>
    <row r="60" spans="1:12" ht="27" customHeight="1" x14ac:dyDescent="0.25">
      <c r="A60" s="61">
        <v>43</v>
      </c>
      <c r="B60" s="71" t="s">
        <v>13</v>
      </c>
      <c r="C60" s="71"/>
      <c r="D60" s="71"/>
      <c r="E60" s="71"/>
      <c r="F60" s="72"/>
      <c r="G60" s="20">
        <v>72</v>
      </c>
      <c r="H60" s="1">
        <v>72</v>
      </c>
      <c r="I60" s="45"/>
      <c r="J60" s="37">
        <v>5500</v>
      </c>
      <c r="K60" s="37">
        <f t="shared" si="2"/>
        <v>7900</v>
      </c>
      <c r="L60" s="29">
        <f t="shared" si="3"/>
        <v>9500</v>
      </c>
    </row>
    <row r="61" spans="1:12" ht="28.15" customHeight="1" x14ac:dyDescent="0.25">
      <c r="A61" s="61">
        <v>44</v>
      </c>
      <c r="B61" s="71" t="s">
        <v>13</v>
      </c>
      <c r="C61" s="71"/>
      <c r="D61" s="71"/>
      <c r="E61" s="71"/>
      <c r="F61" s="72"/>
      <c r="G61" s="20">
        <v>96</v>
      </c>
      <c r="H61" s="1">
        <v>96</v>
      </c>
      <c r="I61" s="45"/>
      <c r="J61" s="37">
        <v>7300</v>
      </c>
      <c r="K61" s="37">
        <f t="shared" si="2"/>
        <v>9700</v>
      </c>
      <c r="L61" s="29">
        <f t="shared" si="3"/>
        <v>11300</v>
      </c>
    </row>
    <row r="62" spans="1:12" ht="31.15" customHeight="1" x14ac:dyDescent="0.25">
      <c r="A62" s="61">
        <v>45</v>
      </c>
      <c r="B62" s="71" t="s">
        <v>13</v>
      </c>
      <c r="C62" s="71"/>
      <c r="D62" s="71"/>
      <c r="E62" s="71"/>
      <c r="F62" s="72"/>
      <c r="G62" s="22">
        <v>98</v>
      </c>
      <c r="H62" s="6">
        <v>98</v>
      </c>
      <c r="I62" s="47"/>
      <c r="J62" s="37">
        <v>7500</v>
      </c>
      <c r="K62" s="37">
        <f t="shared" si="2"/>
        <v>9900</v>
      </c>
      <c r="L62" s="29">
        <f t="shared" si="3"/>
        <v>11500</v>
      </c>
    </row>
    <row r="63" spans="1:12" ht="30.75" customHeight="1" x14ac:dyDescent="0.25">
      <c r="A63" s="61">
        <v>46</v>
      </c>
      <c r="B63" s="116" t="s">
        <v>14</v>
      </c>
      <c r="C63" s="116"/>
      <c r="D63" s="116"/>
      <c r="E63" s="116"/>
      <c r="F63" s="117"/>
      <c r="G63" s="22">
        <v>36</v>
      </c>
      <c r="H63" s="6">
        <v>36</v>
      </c>
      <c r="I63" s="47"/>
      <c r="J63" s="38">
        <v>8000</v>
      </c>
      <c r="K63" s="38"/>
      <c r="L63" s="30"/>
    </row>
    <row r="64" spans="1:12" ht="30.75" customHeight="1" x14ac:dyDescent="0.25">
      <c r="A64" s="61">
        <v>47</v>
      </c>
      <c r="B64" s="102" t="s">
        <v>14</v>
      </c>
      <c r="C64" s="103"/>
      <c r="D64" s="103"/>
      <c r="E64" s="103"/>
      <c r="F64" s="103"/>
      <c r="G64" s="1">
        <v>36</v>
      </c>
      <c r="H64" s="1">
        <v>18</v>
      </c>
      <c r="I64" s="45">
        <v>18</v>
      </c>
      <c r="J64" s="37">
        <v>6000</v>
      </c>
      <c r="K64" s="37"/>
      <c r="L64" s="49"/>
    </row>
    <row r="65" spans="1:12" ht="28.5" customHeight="1" thickBot="1" x14ac:dyDescent="0.3">
      <c r="A65" s="63">
        <v>48</v>
      </c>
      <c r="B65" s="78" t="s">
        <v>15</v>
      </c>
      <c r="C65" s="79"/>
      <c r="D65" s="79"/>
      <c r="E65" s="79"/>
      <c r="F65" s="80"/>
      <c r="G65" s="41">
        <v>0.5</v>
      </c>
      <c r="H65" s="42">
        <v>0.5</v>
      </c>
      <c r="I65" s="48"/>
      <c r="J65" s="38">
        <v>1125</v>
      </c>
      <c r="K65" s="38"/>
      <c r="L65" s="30"/>
    </row>
    <row r="66" spans="1:12" ht="24" customHeight="1" x14ac:dyDescent="0.25">
      <c r="A66" s="60">
        <v>49</v>
      </c>
      <c r="B66" s="73" t="s">
        <v>36</v>
      </c>
      <c r="C66" s="74"/>
      <c r="D66" s="74"/>
      <c r="E66" s="74"/>
      <c r="F66" s="75"/>
      <c r="G66" s="23">
        <f>H66+I66</f>
        <v>36</v>
      </c>
      <c r="H66" s="15"/>
      <c r="I66" s="16">
        <v>36</v>
      </c>
      <c r="J66" s="33">
        <v>1000</v>
      </c>
      <c r="K66" s="36"/>
      <c r="L66" s="28"/>
    </row>
    <row r="67" spans="1:12" ht="24" customHeight="1" x14ac:dyDescent="0.25">
      <c r="A67" s="61">
        <v>50</v>
      </c>
      <c r="B67" s="71" t="s">
        <v>10</v>
      </c>
      <c r="C67" s="71"/>
      <c r="D67" s="71"/>
      <c r="E67" s="71"/>
      <c r="F67" s="72"/>
      <c r="G67" s="21">
        <v>36</v>
      </c>
      <c r="H67" s="7"/>
      <c r="I67" s="57">
        <v>36</v>
      </c>
      <c r="J67" s="58">
        <v>2000</v>
      </c>
      <c r="K67" s="54"/>
      <c r="L67" s="55"/>
    </row>
    <row r="68" spans="1:12" ht="24" customHeight="1" x14ac:dyDescent="0.25">
      <c r="A68" s="61">
        <v>51</v>
      </c>
      <c r="B68" s="71" t="s">
        <v>10</v>
      </c>
      <c r="C68" s="71"/>
      <c r="D68" s="71"/>
      <c r="E68" s="71"/>
      <c r="F68" s="72"/>
      <c r="G68" s="20">
        <f>H68+I68</f>
        <v>36</v>
      </c>
      <c r="H68" s="1">
        <v>36</v>
      </c>
      <c r="I68" s="3"/>
      <c r="J68" s="34">
        <v>3500</v>
      </c>
      <c r="K68" s="37"/>
      <c r="L68" s="29"/>
    </row>
    <row r="69" spans="1:12" ht="24" customHeight="1" x14ac:dyDescent="0.25">
      <c r="A69" s="61">
        <v>52</v>
      </c>
      <c r="B69" s="71" t="s">
        <v>10</v>
      </c>
      <c r="C69" s="71"/>
      <c r="D69" s="71"/>
      <c r="E69" s="71"/>
      <c r="F69" s="72"/>
      <c r="G69" s="20">
        <f t="shared" ref="G69:G77" si="4">H69+I69</f>
        <v>36</v>
      </c>
      <c r="H69" s="1">
        <v>6</v>
      </c>
      <c r="I69" s="3">
        <v>30</v>
      </c>
      <c r="J69" s="34">
        <v>2500</v>
      </c>
      <c r="K69" s="37"/>
      <c r="L69" s="29"/>
    </row>
    <row r="70" spans="1:12" ht="24" customHeight="1" x14ac:dyDescent="0.25">
      <c r="A70" s="61">
        <v>53</v>
      </c>
      <c r="B70" s="71" t="s">
        <v>10</v>
      </c>
      <c r="C70" s="71"/>
      <c r="D70" s="71"/>
      <c r="E70" s="71"/>
      <c r="F70" s="72"/>
      <c r="G70" s="20">
        <f t="shared" si="4"/>
        <v>36</v>
      </c>
      <c r="H70" s="1">
        <v>12</v>
      </c>
      <c r="I70" s="3">
        <v>24</v>
      </c>
      <c r="J70" s="34">
        <v>3000</v>
      </c>
      <c r="K70" s="37"/>
      <c r="L70" s="29"/>
    </row>
    <row r="71" spans="1:12" ht="24" customHeight="1" x14ac:dyDescent="0.25">
      <c r="A71" s="61">
        <v>54</v>
      </c>
      <c r="B71" s="102" t="s">
        <v>35</v>
      </c>
      <c r="C71" s="103"/>
      <c r="D71" s="103"/>
      <c r="E71" s="103"/>
      <c r="F71" s="104"/>
      <c r="G71" s="20">
        <f t="shared" ref="G71" si="5">H71+I71</f>
        <v>36</v>
      </c>
      <c r="H71" s="1">
        <v>12</v>
      </c>
      <c r="I71" s="3">
        <v>24</v>
      </c>
      <c r="J71" s="34">
        <v>4500</v>
      </c>
      <c r="K71" s="37"/>
      <c r="L71" s="29"/>
    </row>
    <row r="72" spans="1:12" ht="24" customHeight="1" x14ac:dyDescent="0.25">
      <c r="A72" s="61">
        <v>55</v>
      </c>
      <c r="B72" s="102" t="s">
        <v>10</v>
      </c>
      <c r="C72" s="103"/>
      <c r="D72" s="103"/>
      <c r="E72" s="103"/>
      <c r="F72" s="104"/>
      <c r="G72" s="20">
        <f t="shared" si="4"/>
        <v>18</v>
      </c>
      <c r="H72" s="1">
        <v>4</v>
      </c>
      <c r="I72" s="3">
        <v>14</v>
      </c>
      <c r="J72" s="34">
        <v>1750</v>
      </c>
      <c r="K72" s="37"/>
      <c r="L72" s="29"/>
    </row>
    <row r="73" spans="1:12" ht="24" customHeight="1" x14ac:dyDescent="0.25">
      <c r="A73" s="61">
        <v>56</v>
      </c>
      <c r="B73" s="102" t="s">
        <v>10</v>
      </c>
      <c r="C73" s="103"/>
      <c r="D73" s="103"/>
      <c r="E73" s="103"/>
      <c r="F73" s="104"/>
      <c r="G73" s="20">
        <f t="shared" ref="G73" si="6">H73+I73</f>
        <v>18</v>
      </c>
      <c r="H73" s="1">
        <v>18</v>
      </c>
      <c r="I73" s="3"/>
      <c r="J73" s="34">
        <v>1750</v>
      </c>
      <c r="K73" s="37"/>
      <c r="L73" s="29"/>
    </row>
    <row r="74" spans="1:12" ht="24" customHeight="1" x14ac:dyDescent="0.25">
      <c r="A74" s="61">
        <v>57</v>
      </c>
      <c r="B74" s="102" t="s">
        <v>10</v>
      </c>
      <c r="C74" s="103"/>
      <c r="D74" s="103"/>
      <c r="E74" s="103"/>
      <c r="F74" s="104"/>
      <c r="G74" s="20">
        <f t="shared" ref="G74" si="7">H74+I74</f>
        <v>18</v>
      </c>
      <c r="H74" s="1"/>
      <c r="I74" s="3">
        <v>18</v>
      </c>
      <c r="J74" s="34">
        <v>1750</v>
      </c>
      <c r="K74" s="37"/>
      <c r="L74" s="29"/>
    </row>
    <row r="75" spans="1:12" ht="24" customHeight="1" x14ac:dyDescent="0.25">
      <c r="A75" s="61">
        <v>58</v>
      </c>
      <c r="B75" s="102" t="s">
        <v>10</v>
      </c>
      <c r="C75" s="103"/>
      <c r="D75" s="103"/>
      <c r="E75" s="103"/>
      <c r="F75" s="104"/>
      <c r="G75" s="20">
        <f t="shared" si="4"/>
        <v>72</v>
      </c>
      <c r="H75" s="1">
        <v>72</v>
      </c>
      <c r="I75" s="3"/>
      <c r="J75" s="34">
        <v>7000</v>
      </c>
      <c r="K75" s="37"/>
      <c r="L75" s="29"/>
    </row>
    <row r="76" spans="1:12" ht="24" customHeight="1" x14ac:dyDescent="0.25">
      <c r="A76" s="61">
        <v>59</v>
      </c>
      <c r="B76" s="102" t="s">
        <v>10</v>
      </c>
      <c r="C76" s="103"/>
      <c r="D76" s="103"/>
      <c r="E76" s="103"/>
      <c r="F76" s="104"/>
      <c r="G76" s="20">
        <f t="shared" si="4"/>
        <v>72</v>
      </c>
      <c r="H76" s="1"/>
      <c r="I76" s="3">
        <v>72</v>
      </c>
      <c r="J76" s="34">
        <v>3000</v>
      </c>
      <c r="K76" s="51"/>
      <c r="L76" s="29"/>
    </row>
    <row r="77" spans="1:12" ht="24" customHeight="1" thickBot="1" x14ac:dyDescent="0.3">
      <c r="A77" s="62">
        <v>60</v>
      </c>
      <c r="B77" s="105" t="s">
        <v>10</v>
      </c>
      <c r="C77" s="106"/>
      <c r="D77" s="106"/>
      <c r="E77" s="106"/>
      <c r="F77" s="107"/>
      <c r="G77" s="24">
        <f t="shared" si="4"/>
        <v>72</v>
      </c>
      <c r="H77" s="17">
        <v>36</v>
      </c>
      <c r="I77" s="18">
        <v>36</v>
      </c>
      <c r="J77" s="50">
        <v>5500</v>
      </c>
      <c r="K77" s="39"/>
      <c r="L77" s="31"/>
    </row>
    <row r="78" spans="1:12" ht="48" hidden="1" customHeight="1" thickBot="1" x14ac:dyDescent="0.3">
      <c r="A78" s="62">
        <v>61</v>
      </c>
      <c r="B78" s="113" t="s">
        <v>41</v>
      </c>
      <c r="C78" s="114"/>
      <c r="D78" s="114"/>
      <c r="E78" s="114"/>
      <c r="F78" s="115"/>
      <c r="G78" s="64">
        <v>14</v>
      </c>
      <c r="H78" s="65">
        <v>14</v>
      </c>
      <c r="I78" s="66"/>
      <c r="J78" s="67">
        <v>12000</v>
      </c>
      <c r="K78" s="68"/>
      <c r="L78" s="69"/>
    </row>
    <row r="79" spans="1:12" ht="33" customHeight="1" thickBot="1" x14ac:dyDescent="0.3">
      <c r="A79" s="62">
        <v>61</v>
      </c>
      <c r="B79" s="110" t="s">
        <v>40</v>
      </c>
      <c r="C79" s="111"/>
      <c r="D79" s="111"/>
      <c r="E79" s="111"/>
      <c r="F79" s="112"/>
      <c r="G79" s="64">
        <v>14</v>
      </c>
      <c r="H79" s="65">
        <v>14</v>
      </c>
      <c r="I79" s="66">
        <v>0</v>
      </c>
      <c r="J79" s="67">
        <v>6000</v>
      </c>
      <c r="K79" s="68"/>
      <c r="L79" s="69"/>
    </row>
    <row r="80" spans="1:12" ht="33" customHeight="1" thickBot="1" x14ac:dyDescent="0.3">
      <c r="A80" s="62">
        <v>62</v>
      </c>
      <c r="B80" s="110" t="s">
        <v>40</v>
      </c>
      <c r="C80" s="111"/>
      <c r="D80" s="111"/>
      <c r="E80" s="111"/>
      <c r="F80" s="112"/>
      <c r="G80" s="64">
        <v>7</v>
      </c>
      <c r="H80" s="65">
        <v>7</v>
      </c>
      <c r="I80" s="66">
        <v>0</v>
      </c>
      <c r="J80" s="67">
        <v>3000</v>
      </c>
      <c r="K80" s="68"/>
      <c r="L80" s="69"/>
    </row>
    <row r="81" spans="1:12" ht="33" customHeight="1" thickBot="1" x14ac:dyDescent="0.3">
      <c r="A81" s="62">
        <v>63</v>
      </c>
      <c r="B81" s="110" t="s">
        <v>43</v>
      </c>
      <c r="C81" s="111"/>
      <c r="D81" s="111"/>
      <c r="E81" s="111"/>
      <c r="F81" s="112"/>
      <c r="G81" s="64">
        <v>8</v>
      </c>
      <c r="H81" s="65">
        <v>8</v>
      </c>
      <c r="I81" s="66">
        <v>0</v>
      </c>
      <c r="J81" s="67">
        <v>3900</v>
      </c>
      <c r="K81" s="68"/>
      <c r="L81" s="69"/>
    </row>
    <row r="82" spans="1:12" ht="33" customHeight="1" x14ac:dyDescent="0.25">
      <c r="A82" s="118"/>
      <c r="B82" s="70"/>
      <c r="C82" s="70"/>
      <c r="D82" s="70"/>
      <c r="E82" s="70"/>
      <c r="F82" s="70"/>
      <c r="G82" s="119"/>
      <c r="H82" s="119"/>
      <c r="I82" s="119"/>
      <c r="J82" s="120"/>
      <c r="K82" s="120"/>
      <c r="L82" s="120"/>
    </row>
    <row r="83" spans="1:12" ht="29.25" customHeight="1" x14ac:dyDescent="0.25">
      <c r="A83" s="101" t="s">
        <v>20</v>
      </c>
      <c r="B83" s="101"/>
      <c r="C83" s="101"/>
      <c r="D83" s="101"/>
      <c r="E83" s="101"/>
      <c r="F83" s="101"/>
      <c r="G83" s="101"/>
      <c r="H83" s="101"/>
      <c r="I83" s="101"/>
      <c r="J83" s="9"/>
    </row>
    <row r="84" spans="1:12" ht="28.5" customHeight="1" x14ac:dyDescent="0.25">
      <c r="A84" s="101" t="s">
        <v>44</v>
      </c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</row>
    <row r="85" spans="1:12" x14ac:dyDescent="0.25">
      <c r="A85" s="101" t="s">
        <v>26</v>
      </c>
      <c r="B85" s="101"/>
      <c r="C85" s="101"/>
      <c r="D85" s="101"/>
      <c r="E85" s="101"/>
      <c r="F85" s="101"/>
      <c r="G85" s="8"/>
      <c r="H85" s="8"/>
      <c r="I85" s="109"/>
      <c r="J85" s="109"/>
    </row>
    <row r="86" spans="1:12" ht="14.25" customHeight="1" x14ac:dyDescent="0.25">
      <c r="A86" s="101" t="s">
        <v>27</v>
      </c>
      <c r="B86" s="101"/>
      <c r="C86" s="101"/>
      <c r="D86" s="101"/>
      <c r="E86" s="101"/>
      <c r="F86" s="101"/>
      <c r="G86" s="8"/>
      <c r="H86" s="8"/>
    </row>
    <row r="87" spans="1:12" x14ac:dyDescent="0.25">
      <c r="A87" s="101" t="s">
        <v>28</v>
      </c>
      <c r="B87" s="101"/>
      <c r="C87" s="101"/>
      <c r="D87" s="101"/>
      <c r="E87" s="101"/>
      <c r="F87" s="101"/>
      <c r="G87" s="8"/>
      <c r="H87" s="8"/>
      <c r="J87" s="9"/>
    </row>
    <row r="88" spans="1:12" x14ac:dyDescent="0.25">
      <c r="A88" s="101" t="s">
        <v>29</v>
      </c>
      <c r="B88" s="101"/>
      <c r="C88" s="101"/>
      <c r="D88" s="101"/>
      <c r="E88" s="101"/>
      <c r="F88" s="101"/>
      <c r="G88" s="8"/>
      <c r="H88" s="8"/>
      <c r="J88" s="108"/>
    </row>
    <row r="89" spans="1:12" x14ac:dyDescent="0.25">
      <c r="A89" s="101" t="s">
        <v>30</v>
      </c>
      <c r="B89" s="101"/>
      <c r="C89" s="101"/>
      <c r="D89" s="101"/>
      <c r="E89" s="101"/>
      <c r="F89" s="101"/>
      <c r="G89" s="8"/>
      <c r="H89" s="8"/>
      <c r="J89" s="108"/>
    </row>
    <row r="90" spans="1:12" x14ac:dyDescent="0.25">
      <c r="A90" s="101" t="s">
        <v>31</v>
      </c>
      <c r="B90" s="101"/>
      <c r="C90" s="101"/>
      <c r="D90" s="101"/>
      <c r="E90" s="101"/>
      <c r="F90" s="101"/>
    </row>
    <row r="91" spans="1:12" x14ac:dyDescent="0.25">
      <c r="A91" s="2" t="s">
        <v>32</v>
      </c>
    </row>
  </sheetData>
  <mergeCells count="87">
    <mergeCell ref="B80:F80"/>
    <mergeCell ref="B81:F81"/>
    <mergeCell ref="B72:F72"/>
    <mergeCell ref="B67:F67"/>
    <mergeCell ref="B70:F70"/>
    <mergeCell ref="B62:F62"/>
    <mergeCell ref="B64:F64"/>
    <mergeCell ref="B68:F68"/>
    <mergeCell ref="B76:F76"/>
    <mergeCell ref="B75:F75"/>
    <mergeCell ref="A89:F89"/>
    <mergeCell ref="B63:F63"/>
    <mergeCell ref="B50:F50"/>
    <mergeCell ref="B23:F23"/>
    <mergeCell ref="B27:F27"/>
    <mergeCell ref="B31:F31"/>
    <mergeCell ref="B35:F35"/>
    <mergeCell ref="B29:F29"/>
    <mergeCell ref="B51:F51"/>
    <mergeCell ref="B58:F58"/>
    <mergeCell ref="B59:F59"/>
    <mergeCell ref="B25:F25"/>
    <mergeCell ref="B28:F28"/>
    <mergeCell ref="B33:F33"/>
    <mergeCell ref="B36:F36"/>
    <mergeCell ref="B40:F40"/>
    <mergeCell ref="B19:F19"/>
    <mergeCell ref="B79:F79"/>
    <mergeCell ref="B21:F21"/>
    <mergeCell ref="B22:F22"/>
    <mergeCell ref="B20:F20"/>
    <mergeCell ref="B43:F43"/>
    <mergeCell ref="B45:F45"/>
    <mergeCell ref="B47:F47"/>
    <mergeCell ref="B48:F48"/>
    <mergeCell ref="B78:F78"/>
    <mergeCell ref="B56:F56"/>
    <mergeCell ref="B53:F53"/>
    <mergeCell ref="B71:F71"/>
    <mergeCell ref="B44:F44"/>
    <mergeCell ref="B46:F46"/>
    <mergeCell ref="B57:F57"/>
    <mergeCell ref="A14:B14"/>
    <mergeCell ref="G16:I16"/>
    <mergeCell ref="B24:F24"/>
    <mergeCell ref="A15:B15"/>
    <mergeCell ref="A90:F90"/>
    <mergeCell ref="B74:F74"/>
    <mergeCell ref="B73:F73"/>
    <mergeCell ref="A84:L84"/>
    <mergeCell ref="A85:F85"/>
    <mergeCell ref="A86:F86"/>
    <mergeCell ref="A87:F87"/>
    <mergeCell ref="A88:F88"/>
    <mergeCell ref="A83:I83"/>
    <mergeCell ref="B77:F77"/>
    <mergeCell ref="J88:J89"/>
    <mergeCell ref="I85:J85"/>
    <mergeCell ref="B49:F49"/>
    <mergeCell ref="K3:L3"/>
    <mergeCell ref="K4:L4"/>
    <mergeCell ref="K5:L5"/>
    <mergeCell ref="K6:L6"/>
    <mergeCell ref="B32:F32"/>
    <mergeCell ref="A10:L10"/>
    <mergeCell ref="A11:L11"/>
    <mergeCell ref="A9:L9"/>
    <mergeCell ref="A16:A17"/>
    <mergeCell ref="A12:L12"/>
    <mergeCell ref="B16:F17"/>
    <mergeCell ref="B18:F18"/>
    <mergeCell ref="B26:F26"/>
    <mergeCell ref="B30:F30"/>
    <mergeCell ref="B34:F34"/>
    <mergeCell ref="B41:F41"/>
    <mergeCell ref="B42:F42"/>
    <mergeCell ref="B39:F39"/>
    <mergeCell ref="B37:F37"/>
    <mergeCell ref="B38:F38"/>
    <mergeCell ref="B54:F54"/>
    <mergeCell ref="B55:F55"/>
    <mergeCell ref="B69:F69"/>
    <mergeCell ref="B66:F66"/>
    <mergeCell ref="B52:F52"/>
    <mergeCell ref="B61:F61"/>
    <mergeCell ref="B60:F60"/>
    <mergeCell ref="B65:F65"/>
  </mergeCells>
  <pageMargins left="0.23622047244094491" right="0.23622047244094491" top="0.23622047244094491" bottom="0.2362204724409449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ОДО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2022-06-21T01:49:42Z</dcterms:modified>
</cp:coreProperties>
</file>